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2"/>
  </bookViews>
  <sheets>
    <sheet name="TYREDIAM" sheetId="1" r:id="rId1"/>
    <sheet name="Calculator" sheetId="2" r:id="rId2"/>
    <sheet name="Speed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<sst xmlns="http://schemas.openxmlformats.org/spreadsheetml/2006/main" count="1483" uniqueCount="27">
  <si>
    <t>Width</t>
  </si>
  <si>
    <t>A/R</t>
  </si>
  <si>
    <t>Rim</t>
  </si>
  <si>
    <t>Diam</t>
  </si>
  <si>
    <t>/</t>
  </si>
  <si>
    <t>x</t>
  </si>
  <si>
    <t>Tyre diameter</t>
  </si>
  <si>
    <t>Circumference</t>
  </si>
  <si>
    <t>Radius</t>
  </si>
  <si>
    <t>RPM</t>
  </si>
  <si>
    <t>Gear Ratio</t>
  </si>
  <si>
    <t>Diff Ratio</t>
  </si>
  <si>
    <t>Tyre Circumference</t>
  </si>
  <si>
    <t>Speed</t>
  </si>
  <si>
    <t>mm</t>
  </si>
  <si>
    <t>km/h</t>
  </si>
  <si>
    <t>Tyre Size</t>
  </si>
  <si>
    <t>Tyre Circ</t>
  </si>
  <si>
    <t>R</t>
  </si>
  <si>
    <t>ROAD TYRES</t>
  </si>
  <si>
    <t>4WD/DRAG TYRES</t>
  </si>
  <si>
    <t>Gear Ratios</t>
  </si>
  <si>
    <t>1st</t>
  </si>
  <si>
    <t>2nd</t>
  </si>
  <si>
    <t>3rd</t>
  </si>
  <si>
    <t>4th</t>
  </si>
  <si>
    <t>5th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</si>
</sst>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10"/>
      <name val="MS Sans Serif"/>
      <family val="2"/>
    </font>
    <font>
      <b/>
      <sz val="10"/>
      <color indexed="9"/>
      <name val="MS Sans Serif"/>
      <family val="2"/>
    </font>
    <font>
      <b/>
      <sz val="12"/>
      <name val="MS Sans Serif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sz val="23.75"/>
      <name val="Arial"/>
      <family val="0"/>
    </font>
    <font>
      <sz val="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2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/>
    </xf>
    <xf numFmtId="1" fontId="5" fillId="3" borderId="9" xfId="0" applyNumberFormat="1" applyFont="1" applyFill="1" applyBorder="1" applyAlignment="1" applyProtection="1">
      <alignment horizontal="center"/>
      <protection/>
    </xf>
    <xf numFmtId="180" fontId="5" fillId="3" borderId="9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" fillId="0" borderId="13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18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8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80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80" fontId="11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1"/>
          <c:w val="0.9045"/>
          <c:h val="0.976"/>
        </c:manualLayout>
      </c:layout>
      <c:scatterChart>
        <c:scatterStyle val="line"/>
        <c:varyColors val="0"/>
        <c:ser>
          <c:idx val="0"/>
          <c:order val="0"/>
          <c:tx>
            <c:strRef>
              <c:f>Speed!$B$6</c:f>
              <c:strCache>
                <c:ptCount val="1"/>
                <c:pt idx="0">
                  <c:v>1st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Speed!$A$7:$A$43</c:f>
              <c:numCache/>
            </c:numRef>
          </c:xVal>
          <c:yVal>
            <c:numRef>
              <c:f>Speed!$B$7:$B$43</c:f>
              <c:numCache/>
            </c:numRef>
          </c:yVal>
          <c:smooth val="0"/>
        </c:ser>
        <c:ser>
          <c:idx val="1"/>
          <c:order val="1"/>
          <c:tx>
            <c:strRef>
              <c:f>Speed!$C$6</c:f>
              <c:strCache>
                <c:ptCount val="1"/>
                <c:pt idx="0">
                  <c:v>2nd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Speed!$A$7:$A$43</c:f>
              <c:numCache/>
            </c:numRef>
          </c:xVal>
          <c:yVal>
            <c:numRef>
              <c:f>Speed!$C$7:$C$43</c:f>
              <c:numCache/>
            </c:numRef>
          </c:yVal>
          <c:smooth val="0"/>
        </c:ser>
        <c:ser>
          <c:idx val="2"/>
          <c:order val="2"/>
          <c:tx>
            <c:strRef>
              <c:f>Speed!$D$6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Speed!$A$7:$A$43</c:f>
              <c:numCache/>
            </c:numRef>
          </c:xVal>
          <c:yVal>
            <c:numRef>
              <c:f>Speed!$D$7:$D$43</c:f>
              <c:numCache/>
            </c:numRef>
          </c:yVal>
          <c:smooth val="0"/>
        </c:ser>
        <c:ser>
          <c:idx val="3"/>
          <c:order val="3"/>
          <c:tx>
            <c:strRef>
              <c:f>Speed!$E$6</c:f>
              <c:strCache>
                <c:ptCount val="1"/>
                <c:pt idx="0">
                  <c:v>4th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Speed!$A$7:$A$43</c:f>
              <c:numCache/>
            </c:numRef>
          </c:xVal>
          <c:yVal>
            <c:numRef>
              <c:f>Speed!$E$7:$E$43</c:f>
              <c:numCache/>
            </c:numRef>
          </c:yVal>
          <c:smooth val="0"/>
        </c:ser>
        <c:ser>
          <c:idx val="4"/>
          <c:order val="4"/>
          <c:tx>
            <c:strRef>
              <c:f>Speed!$F$6</c:f>
              <c:strCache>
                <c:ptCount val="1"/>
                <c:pt idx="0">
                  <c:v>5th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Speed!$A$7:$A$43</c:f>
              <c:numCache/>
            </c:numRef>
          </c:xVal>
          <c:yVal>
            <c:numRef>
              <c:f>Speed!$F$7:$F$43</c:f>
              <c:numCache/>
            </c:numRef>
          </c:yVal>
          <c:smooth val="0"/>
        </c:ser>
        <c:axId val="3969320"/>
        <c:axId val="35723881"/>
      </c:scatterChart>
      <c:valAx>
        <c:axId val="3969320"/>
        <c:scaling>
          <c:orientation val="minMax"/>
          <c:max val="90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723881"/>
        <c:crosses val="autoZero"/>
        <c:crossBetween val="midCat"/>
        <c:dispUnits/>
        <c:majorUnit val="1000"/>
        <c:minorUnit val="500"/>
      </c:valAx>
      <c:valAx>
        <c:axId val="35723881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9320"/>
        <c:crosses val="autoZero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3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20</xdr:col>
      <xdr:colOff>219075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162425" y="0"/>
        <a:ext cx="10820400" cy="859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3"/>
  <sheetViews>
    <sheetView workbookViewId="0" topLeftCell="A1">
      <selection activeCell="E36" sqref="E36"/>
    </sheetView>
  </sheetViews>
  <sheetFormatPr defaultColWidth="9.140625" defaultRowHeight="12.75"/>
  <cols>
    <col min="1" max="1" width="4.7109375" style="1" customWidth="1"/>
    <col min="2" max="2" width="2.140625" style="1" customWidth="1"/>
    <col min="3" max="3" width="4.57421875" style="1" customWidth="1"/>
    <col min="4" max="4" width="1.7109375" style="1" customWidth="1"/>
    <col min="5" max="5" width="4.00390625" style="1" customWidth="1"/>
    <col min="6" max="6" width="5.00390625" style="2" customWidth="1"/>
    <col min="7" max="7" width="0.9921875" style="0" customWidth="1"/>
    <col min="8" max="8" width="4.7109375" style="0" customWidth="1"/>
    <col min="9" max="9" width="2.140625" style="0" customWidth="1"/>
    <col min="10" max="10" width="4.57421875" style="0" customWidth="1"/>
    <col min="11" max="11" width="1.7109375" style="0" customWidth="1"/>
    <col min="12" max="12" width="4.00390625" style="0" customWidth="1"/>
    <col min="13" max="13" width="5.00390625" style="0" customWidth="1"/>
    <col min="14" max="14" width="0.9921875" style="0" customWidth="1"/>
    <col min="15" max="15" width="4.7109375" style="0" customWidth="1"/>
    <col min="16" max="16" width="2.140625" style="0" customWidth="1"/>
    <col min="17" max="17" width="4.57421875" style="0" customWidth="1"/>
    <col min="18" max="18" width="1.7109375" style="0" customWidth="1"/>
    <col min="19" max="19" width="4.00390625" style="0" customWidth="1"/>
    <col min="20" max="20" width="5.00390625" style="0" customWidth="1"/>
    <col min="21" max="21" width="0.9921875" style="0" customWidth="1"/>
    <col min="22" max="22" width="4.7109375" style="0" customWidth="1"/>
    <col min="23" max="23" width="2.140625" style="0" customWidth="1"/>
    <col min="24" max="24" width="4.57421875" style="0" customWidth="1"/>
    <col min="25" max="25" width="1.7109375" style="0" customWidth="1"/>
    <col min="26" max="26" width="4.00390625" style="0" customWidth="1"/>
    <col min="27" max="27" width="5.00390625" style="0" customWidth="1"/>
    <col min="28" max="28" width="0.9921875" style="0" customWidth="1"/>
    <col min="29" max="29" width="4.7109375" style="0" customWidth="1"/>
    <col min="30" max="30" width="2.140625" style="0" customWidth="1"/>
    <col min="31" max="31" width="4.57421875" style="0" customWidth="1"/>
    <col min="32" max="32" width="1.7109375" style="0" customWidth="1"/>
    <col min="33" max="33" width="4.00390625" style="0" customWidth="1"/>
    <col min="34" max="34" width="5.00390625" style="0" customWidth="1"/>
    <col min="35" max="35" width="0.9921875" style="0" customWidth="1"/>
    <col min="36" max="36" width="4.7109375" style="0" customWidth="1"/>
    <col min="37" max="37" width="2.140625" style="0" customWidth="1"/>
    <col min="38" max="38" width="4.57421875" style="0" customWidth="1"/>
    <col min="39" max="39" width="1.7109375" style="0" customWidth="1"/>
    <col min="40" max="40" width="4.00390625" style="0" customWidth="1"/>
    <col min="41" max="41" width="5.00390625" style="0" customWidth="1"/>
    <col min="42" max="42" width="0.9921875" style="0" customWidth="1"/>
    <col min="43" max="43" width="4.7109375" style="0" customWidth="1"/>
    <col min="44" max="44" width="2.140625" style="0" customWidth="1"/>
    <col min="45" max="45" width="4.57421875" style="0" customWidth="1"/>
    <col min="46" max="46" width="1.7109375" style="0" customWidth="1"/>
    <col min="47" max="47" width="4.00390625" style="0" customWidth="1"/>
    <col min="48" max="48" width="5.00390625" style="0" customWidth="1"/>
    <col min="49" max="49" width="0.9921875" style="0" customWidth="1"/>
    <col min="50" max="50" width="4.7109375" style="0" customWidth="1"/>
    <col min="51" max="51" width="2.140625" style="0" customWidth="1"/>
    <col min="52" max="52" width="4.421875" style="0" customWidth="1"/>
    <col min="53" max="53" width="1.7109375" style="0" customWidth="1"/>
    <col min="54" max="54" width="4.00390625" style="0" customWidth="1"/>
    <col min="55" max="55" width="5.00390625" style="0" customWidth="1"/>
    <col min="56" max="56" width="0.9921875" style="0" customWidth="1"/>
    <col min="57" max="57" width="4.7109375" style="0" customWidth="1"/>
    <col min="58" max="58" width="2.140625" style="0" customWidth="1"/>
    <col min="59" max="59" width="4.421875" style="0" customWidth="1"/>
    <col min="60" max="60" width="1.7109375" style="0" customWidth="1"/>
    <col min="61" max="61" width="4.00390625" style="0" customWidth="1"/>
    <col min="62" max="62" width="5.00390625" style="0" customWidth="1"/>
  </cols>
  <sheetData>
    <row r="1" spans="1:62" ht="12.75">
      <c r="A1" s="11" t="s">
        <v>0</v>
      </c>
      <c r="B1" s="12"/>
      <c r="C1" s="9" t="s">
        <v>1</v>
      </c>
      <c r="D1" s="9"/>
      <c r="E1" s="9" t="s">
        <v>2</v>
      </c>
      <c r="F1" s="10" t="s">
        <v>3</v>
      </c>
      <c r="H1" s="11" t="s">
        <v>0</v>
      </c>
      <c r="I1" s="12"/>
      <c r="J1" s="9" t="s">
        <v>1</v>
      </c>
      <c r="K1" s="9"/>
      <c r="L1" s="9" t="s">
        <v>2</v>
      </c>
      <c r="M1" s="10" t="s">
        <v>3</v>
      </c>
      <c r="O1" s="11" t="s">
        <v>0</v>
      </c>
      <c r="P1" s="12"/>
      <c r="Q1" s="9" t="s">
        <v>1</v>
      </c>
      <c r="R1" s="9"/>
      <c r="S1" s="9" t="s">
        <v>2</v>
      </c>
      <c r="T1" s="10" t="s">
        <v>3</v>
      </c>
      <c r="V1" s="11" t="s">
        <v>0</v>
      </c>
      <c r="W1" s="12"/>
      <c r="X1" s="9" t="s">
        <v>1</v>
      </c>
      <c r="Y1" s="9"/>
      <c r="Z1" s="9" t="s">
        <v>2</v>
      </c>
      <c r="AA1" s="10" t="s">
        <v>3</v>
      </c>
      <c r="AC1" s="11" t="s">
        <v>0</v>
      </c>
      <c r="AD1" s="12"/>
      <c r="AE1" s="9" t="s">
        <v>1</v>
      </c>
      <c r="AF1" s="9"/>
      <c r="AG1" s="9" t="s">
        <v>2</v>
      </c>
      <c r="AH1" s="10" t="s">
        <v>3</v>
      </c>
      <c r="AJ1" s="11" t="s">
        <v>0</v>
      </c>
      <c r="AK1" s="12"/>
      <c r="AL1" s="9" t="s">
        <v>1</v>
      </c>
      <c r="AM1" s="9"/>
      <c r="AN1" s="9" t="s">
        <v>2</v>
      </c>
      <c r="AO1" s="10" t="s">
        <v>3</v>
      </c>
      <c r="AQ1" s="11" t="s">
        <v>0</v>
      </c>
      <c r="AR1" s="12"/>
      <c r="AS1" s="9" t="s">
        <v>1</v>
      </c>
      <c r="AT1" s="9"/>
      <c r="AU1" s="9" t="s">
        <v>2</v>
      </c>
      <c r="AV1" s="10" t="s">
        <v>3</v>
      </c>
      <c r="AX1" s="11" t="s">
        <v>0</v>
      </c>
      <c r="AY1" s="12"/>
      <c r="AZ1" s="9" t="s">
        <v>1</v>
      </c>
      <c r="BA1" s="9"/>
      <c r="BB1" s="9" t="s">
        <v>2</v>
      </c>
      <c r="BC1" s="10" t="s">
        <v>3</v>
      </c>
      <c r="BE1" s="11" t="s">
        <v>0</v>
      </c>
      <c r="BF1" s="12"/>
      <c r="BG1" s="9" t="s">
        <v>1</v>
      </c>
      <c r="BH1" s="9"/>
      <c r="BI1" s="9" t="s">
        <v>2</v>
      </c>
      <c r="BJ1" s="10" t="s">
        <v>3</v>
      </c>
    </row>
    <row r="2" spans="1:62" ht="12.75">
      <c r="A2" s="3"/>
      <c r="B2" s="4"/>
      <c r="C2" s="4"/>
      <c r="D2" s="4"/>
      <c r="E2" s="4"/>
      <c r="F2" s="5"/>
      <c r="H2" s="3"/>
      <c r="I2" s="4"/>
      <c r="J2" s="4"/>
      <c r="K2" s="4"/>
      <c r="L2" s="4"/>
      <c r="M2" s="5"/>
      <c r="O2" s="3"/>
      <c r="P2" s="4"/>
      <c r="Q2" s="4"/>
      <c r="R2" s="4"/>
      <c r="S2" s="4"/>
      <c r="T2" s="5"/>
      <c r="V2" s="3"/>
      <c r="W2" s="4"/>
      <c r="X2" s="4"/>
      <c r="Y2" s="4"/>
      <c r="Z2" s="4"/>
      <c r="AA2" s="5"/>
      <c r="AC2" s="3"/>
      <c r="AD2" s="4"/>
      <c r="AE2" s="4"/>
      <c r="AF2" s="4"/>
      <c r="AG2" s="4"/>
      <c r="AH2" s="5"/>
      <c r="AJ2" s="3"/>
      <c r="AK2" s="4"/>
      <c r="AL2" s="4"/>
      <c r="AM2" s="4"/>
      <c r="AN2" s="4"/>
      <c r="AO2" s="5"/>
      <c r="AQ2" s="3"/>
      <c r="AR2" s="4"/>
      <c r="AS2" s="4"/>
      <c r="AT2" s="4"/>
      <c r="AU2" s="4"/>
      <c r="AV2" s="5"/>
      <c r="AX2" s="3"/>
      <c r="AY2" s="4"/>
      <c r="AZ2" s="4"/>
      <c r="BA2" s="4"/>
      <c r="BB2" s="4"/>
      <c r="BC2" s="5"/>
      <c r="BE2" s="3"/>
      <c r="BF2" s="4"/>
      <c r="BG2" s="4"/>
      <c r="BH2" s="4"/>
      <c r="BI2" s="4"/>
      <c r="BJ2" s="5"/>
    </row>
    <row r="3" spans="1:62" ht="12.75">
      <c r="A3" s="3">
        <v>155</v>
      </c>
      <c r="B3" s="4" t="s">
        <v>4</v>
      </c>
      <c r="C3" s="4">
        <v>75</v>
      </c>
      <c r="D3" s="4" t="s">
        <v>5</v>
      </c>
      <c r="E3" s="4">
        <v>13</v>
      </c>
      <c r="F3" s="5">
        <f aca="true" t="shared" si="0" ref="F3:F13">(2*A3*(C3/100))+(E3*25.4)</f>
        <v>562.7</v>
      </c>
      <c r="H3" s="3">
        <v>155</v>
      </c>
      <c r="I3" s="4" t="s">
        <v>4</v>
      </c>
      <c r="J3" s="4">
        <v>70</v>
      </c>
      <c r="K3" s="4" t="s">
        <v>5</v>
      </c>
      <c r="L3" s="4">
        <v>13</v>
      </c>
      <c r="M3" s="5">
        <f aca="true" t="shared" si="1" ref="M3:M13">(2*H3*(J3/100))+(L3*25.4)</f>
        <v>547.2</v>
      </c>
      <c r="O3" s="3">
        <v>155</v>
      </c>
      <c r="P3" s="4" t="s">
        <v>4</v>
      </c>
      <c r="Q3" s="4">
        <v>65</v>
      </c>
      <c r="R3" s="4" t="s">
        <v>5</v>
      </c>
      <c r="S3" s="4">
        <v>13</v>
      </c>
      <c r="T3" s="5">
        <f aca="true" t="shared" si="2" ref="T3:T13">(2*O3*(Q3/100))+(S3*25.4)</f>
        <v>531.7</v>
      </c>
      <c r="V3" s="3">
        <v>155</v>
      </c>
      <c r="W3" s="4" t="s">
        <v>4</v>
      </c>
      <c r="X3" s="4">
        <v>60</v>
      </c>
      <c r="Y3" s="4" t="s">
        <v>5</v>
      </c>
      <c r="Z3" s="4">
        <v>13</v>
      </c>
      <c r="AA3" s="5">
        <f aca="true" t="shared" si="3" ref="AA3:AA13">(2*V3*(X3/100))+(Z3*25.4)</f>
        <v>516.2</v>
      </c>
      <c r="AC3" s="3">
        <v>155</v>
      </c>
      <c r="AD3" s="4" t="s">
        <v>4</v>
      </c>
      <c r="AE3" s="4">
        <v>55</v>
      </c>
      <c r="AF3" s="4" t="s">
        <v>5</v>
      </c>
      <c r="AG3" s="4">
        <v>13</v>
      </c>
      <c r="AH3" s="5">
        <f aca="true" t="shared" si="4" ref="AH3:AH13">(2*AC3*(AE3/100))+(AG3*25.4)</f>
        <v>500.7</v>
      </c>
      <c r="AJ3" s="3">
        <v>155</v>
      </c>
      <c r="AK3" s="4" t="s">
        <v>4</v>
      </c>
      <c r="AL3" s="4">
        <v>50</v>
      </c>
      <c r="AM3" s="4" t="s">
        <v>5</v>
      </c>
      <c r="AN3" s="4">
        <v>13</v>
      </c>
      <c r="AO3" s="5">
        <f aca="true" t="shared" si="5" ref="AO3:AO13">(2*AJ3*(AL3/100))+(AN3*25.4)</f>
        <v>485.2</v>
      </c>
      <c r="AQ3" s="3">
        <v>155</v>
      </c>
      <c r="AR3" s="4" t="s">
        <v>4</v>
      </c>
      <c r="AS3" s="4">
        <v>45</v>
      </c>
      <c r="AT3" s="4" t="s">
        <v>5</v>
      </c>
      <c r="AU3" s="4">
        <v>13</v>
      </c>
      <c r="AV3" s="5">
        <f aca="true" t="shared" si="6" ref="AV3:AV13">(2*AQ3*(AS3/100))+(AU3*25.4)</f>
        <v>469.7</v>
      </c>
      <c r="AX3" s="3">
        <v>155</v>
      </c>
      <c r="AY3" s="4" t="s">
        <v>4</v>
      </c>
      <c r="AZ3" s="21">
        <v>40</v>
      </c>
      <c r="BA3" s="4" t="s">
        <v>5</v>
      </c>
      <c r="BB3" s="4">
        <v>13</v>
      </c>
      <c r="BC3" s="5">
        <f aca="true" t="shared" si="7" ref="BC3:BC13">(2*AX3*(AZ3/100))+(BB3*25.4)</f>
        <v>454.2</v>
      </c>
      <c r="BE3" s="3">
        <v>155</v>
      </c>
      <c r="BF3" s="4" t="s">
        <v>4</v>
      </c>
      <c r="BG3" s="21">
        <v>35</v>
      </c>
      <c r="BH3" s="4" t="s">
        <v>5</v>
      </c>
      <c r="BI3" s="4">
        <v>13</v>
      </c>
      <c r="BJ3" s="5">
        <f aca="true" t="shared" si="8" ref="BJ3:BJ13">(2*BE3*(BG3/100))+(BI3*25.4)</f>
        <v>438.7</v>
      </c>
    </row>
    <row r="4" spans="1:62" ht="12.75">
      <c r="A4" s="3">
        <v>165</v>
      </c>
      <c r="B4" s="4" t="s">
        <v>4</v>
      </c>
      <c r="C4" s="4">
        <v>75</v>
      </c>
      <c r="D4" s="4" t="s">
        <v>5</v>
      </c>
      <c r="E4" s="4">
        <v>13</v>
      </c>
      <c r="F4" s="5">
        <f t="shared" si="0"/>
        <v>577.7</v>
      </c>
      <c r="H4" s="3">
        <v>165</v>
      </c>
      <c r="I4" s="4" t="s">
        <v>4</v>
      </c>
      <c r="J4" s="4">
        <v>70</v>
      </c>
      <c r="K4" s="4" t="s">
        <v>5</v>
      </c>
      <c r="L4" s="4">
        <v>13</v>
      </c>
      <c r="M4" s="5">
        <f t="shared" si="1"/>
        <v>561.1999999999999</v>
      </c>
      <c r="O4" s="3">
        <v>165</v>
      </c>
      <c r="P4" s="4" t="s">
        <v>4</v>
      </c>
      <c r="Q4" s="4">
        <v>65</v>
      </c>
      <c r="R4" s="4" t="s">
        <v>5</v>
      </c>
      <c r="S4" s="4">
        <v>13</v>
      </c>
      <c r="T4" s="5">
        <f t="shared" si="2"/>
        <v>544.7</v>
      </c>
      <c r="V4" s="3">
        <v>165</v>
      </c>
      <c r="W4" s="4" t="s">
        <v>4</v>
      </c>
      <c r="X4" s="4">
        <v>60</v>
      </c>
      <c r="Y4" s="4" t="s">
        <v>5</v>
      </c>
      <c r="Z4" s="4">
        <v>13</v>
      </c>
      <c r="AA4" s="5">
        <f t="shared" si="3"/>
        <v>528.2</v>
      </c>
      <c r="AC4" s="3">
        <v>165</v>
      </c>
      <c r="AD4" s="4" t="s">
        <v>4</v>
      </c>
      <c r="AE4" s="4">
        <v>55</v>
      </c>
      <c r="AF4" s="4" t="s">
        <v>5</v>
      </c>
      <c r="AG4" s="4">
        <v>13</v>
      </c>
      <c r="AH4" s="5">
        <f t="shared" si="4"/>
        <v>511.70000000000005</v>
      </c>
      <c r="AJ4" s="3">
        <v>165</v>
      </c>
      <c r="AK4" s="4" t="s">
        <v>4</v>
      </c>
      <c r="AL4" s="4">
        <v>50</v>
      </c>
      <c r="AM4" s="4" t="s">
        <v>5</v>
      </c>
      <c r="AN4" s="4">
        <v>13</v>
      </c>
      <c r="AO4" s="5">
        <f t="shared" si="5"/>
        <v>495.2</v>
      </c>
      <c r="AQ4" s="3">
        <v>165</v>
      </c>
      <c r="AR4" s="4" t="s">
        <v>4</v>
      </c>
      <c r="AS4" s="4">
        <v>45</v>
      </c>
      <c r="AT4" s="4" t="s">
        <v>5</v>
      </c>
      <c r="AU4" s="4">
        <v>13</v>
      </c>
      <c r="AV4" s="5">
        <f t="shared" si="6"/>
        <v>478.7</v>
      </c>
      <c r="AX4" s="3">
        <v>165</v>
      </c>
      <c r="AY4" s="4" t="s">
        <v>4</v>
      </c>
      <c r="AZ4" s="21">
        <v>40</v>
      </c>
      <c r="BA4" s="4" t="s">
        <v>5</v>
      </c>
      <c r="BB4" s="4">
        <v>13</v>
      </c>
      <c r="BC4" s="5">
        <f t="shared" si="7"/>
        <v>462.2</v>
      </c>
      <c r="BE4" s="3">
        <v>165</v>
      </c>
      <c r="BF4" s="4" t="s">
        <v>4</v>
      </c>
      <c r="BG4" s="21">
        <v>35</v>
      </c>
      <c r="BH4" s="4" t="s">
        <v>5</v>
      </c>
      <c r="BI4" s="4">
        <v>13</v>
      </c>
      <c r="BJ4" s="5">
        <f t="shared" si="8"/>
        <v>445.7</v>
      </c>
    </row>
    <row r="5" spans="1:62" ht="12.75">
      <c r="A5" s="13">
        <v>175</v>
      </c>
      <c r="B5" s="14" t="s">
        <v>4</v>
      </c>
      <c r="C5" s="14">
        <v>75</v>
      </c>
      <c r="D5" s="14" t="s">
        <v>5</v>
      </c>
      <c r="E5" s="14">
        <v>13</v>
      </c>
      <c r="F5" s="15">
        <f t="shared" si="0"/>
        <v>592.7</v>
      </c>
      <c r="H5" s="3">
        <v>175</v>
      </c>
      <c r="I5" s="4" t="s">
        <v>4</v>
      </c>
      <c r="J5" s="4">
        <v>70</v>
      </c>
      <c r="K5" s="4" t="s">
        <v>5</v>
      </c>
      <c r="L5" s="4">
        <v>13</v>
      </c>
      <c r="M5" s="5">
        <f t="shared" si="1"/>
        <v>575.1999999999999</v>
      </c>
      <c r="O5" s="3">
        <v>175</v>
      </c>
      <c r="P5" s="4" t="s">
        <v>4</v>
      </c>
      <c r="Q5" s="4">
        <v>65</v>
      </c>
      <c r="R5" s="4" t="s">
        <v>5</v>
      </c>
      <c r="S5" s="4">
        <v>13</v>
      </c>
      <c r="T5" s="5">
        <f t="shared" si="2"/>
        <v>557.7</v>
      </c>
      <c r="V5" s="3">
        <v>175</v>
      </c>
      <c r="W5" s="4" t="s">
        <v>4</v>
      </c>
      <c r="X5" s="4">
        <v>60</v>
      </c>
      <c r="Y5" s="4" t="s">
        <v>5</v>
      </c>
      <c r="Z5" s="4">
        <v>13</v>
      </c>
      <c r="AA5" s="5">
        <f t="shared" si="3"/>
        <v>540.2</v>
      </c>
      <c r="AC5" s="3">
        <v>175</v>
      </c>
      <c r="AD5" s="4" t="s">
        <v>4</v>
      </c>
      <c r="AE5" s="4">
        <v>55</v>
      </c>
      <c r="AF5" s="4" t="s">
        <v>5</v>
      </c>
      <c r="AG5" s="4">
        <v>13</v>
      </c>
      <c r="AH5" s="5">
        <f t="shared" si="4"/>
        <v>522.7</v>
      </c>
      <c r="AJ5" s="3">
        <v>175</v>
      </c>
      <c r="AK5" s="4" t="s">
        <v>4</v>
      </c>
      <c r="AL5" s="4">
        <v>50</v>
      </c>
      <c r="AM5" s="4" t="s">
        <v>5</v>
      </c>
      <c r="AN5" s="4">
        <v>13</v>
      </c>
      <c r="AO5" s="5">
        <f t="shared" si="5"/>
        <v>505.2</v>
      </c>
      <c r="AQ5" s="3">
        <v>175</v>
      </c>
      <c r="AR5" s="4" t="s">
        <v>4</v>
      </c>
      <c r="AS5" s="4">
        <v>45</v>
      </c>
      <c r="AT5" s="4" t="s">
        <v>5</v>
      </c>
      <c r="AU5" s="4">
        <v>13</v>
      </c>
      <c r="AV5" s="5">
        <f t="shared" si="6"/>
        <v>487.7</v>
      </c>
      <c r="AX5" s="3">
        <v>175</v>
      </c>
      <c r="AY5" s="4" t="s">
        <v>4</v>
      </c>
      <c r="AZ5" s="21">
        <v>40</v>
      </c>
      <c r="BA5" s="4" t="s">
        <v>5</v>
      </c>
      <c r="BB5" s="4">
        <v>13</v>
      </c>
      <c r="BC5" s="5">
        <f t="shared" si="7"/>
        <v>470.2</v>
      </c>
      <c r="BE5" s="3">
        <v>175</v>
      </c>
      <c r="BF5" s="4" t="s">
        <v>4</v>
      </c>
      <c r="BG5" s="21">
        <v>35</v>
      </c>
      <c r="BH5" s="4" t="s">
        <v>5</v>
      </c>
      <c r="BI5" s="4">
        <v>13</v>
      </c>
      <c r="BJ5" s="5">
        <f t="shared" si="8"/>
        <v>452.7</v>
      </c>
    </row>
    <row r="6" spans="1:62" ht="12.75">
      <c r="A6" s="3">
        <v>185</v>
      </c>
      <c r="B6" s="4" t="s">
        <v>4</v>
      </c>
      <c r="C6" s="4">
        <v>75</v>
      </c>
      <c r="D6" s="4" t="s">
        <v>5</v>
      </c>
      <c r="E6" s="4">
        <v>13</v>
      </c>
      <c r="F6" s="5">
        <f t="shared" si="0"/>
        <v>607.7</v>
      </c>
      <c r="H6" s="13">
        <v>185</v>
      </c>
      <c r="I6" s="14" t="s">
        <v>4</v>
      </c>
      <c r="J6" s="14">
        <v>70</v>
      </c>
      <c r="K6" s="14" t="s">
        <v>5</v>
      </c>
      <c r="L6" s="14">
        <v>13</v>
      </c>
      <c r="M6" s="15">
        <f t="shared" si="1"/>
        <v>589.2</v>
      </c>
      <c r="O6" s="3">
        <v>185</v>
      </c>
      <c r="P6" s="4" t="s">
        <v>4</v>
      </c>
      <c r="Q6" s="4">
        <v>65</v>
      </c>
      <c r="R6" s="4" t="s">
        <v>5</v>
      </c>
      <c r="S6" s="4">
        <v>13</v>
      </c>
      <c r="T6" s="5">
        <f t="shared" si="2"/>
        <v>570.7</v>
      </c>
      <c r="V6" s="3">
        <v>185</v>
      </c>
      <c r="W6" s="4" t="s">
        <v>4</v>
      </c>
      <c r="X6" s="4">
        <v>60</v>
      </c>
      <c r="Y6" s="4" t="s">
        <v>5</v>
      </c>
      <c r="Z6" s="4">
        <v>13</v>
      </c>
      <c r="AA6" s="5">
        <f t="shared" si="3"/>
        <v>552.2</v>
      </c>
      <c r="AC6" s="3">
        <v>185</v>
      </c>
      <c r="AD6" s="4" t="s">
        <v>4</v>
      </c>
      <c r="AE6" s="4">
        <v>55</v>
      </c>
      <c r="AF6" s="4" t="s">
        <v>5</v>
      </c>
      <c r="AG6" s="4">
        <v>13</v>
      </c>
      <c r="AH6" s="5">
        <f t="shared" si="4"/>
        <v>533.7</v>
      </c>
      <c r="AJ6" s="3">
        <v>185</v>
      </c>
      <c r="AK6" s="4" t="s">
        <v>4</v>
      </c>
      <c r="AL6" s="4">
        <v>50</v>
      </c>
      <c r="AM6" s="4" t="s">
        <v>5</v>
      </c>
      <c r="AN6" s="4">
        <v>13</v>
      </c>
      <c r="AO6" s="5">
        <f t="shared" si="5"/>
        <v>515.2</v>
      </c>
      <c r="AQ6" s="3">
        <v>185</v>
      </c>
      <c r="AR6" s="4" t="s">
        <v>4</v>
      </c>
      <c r="AS6" s="4">
        <v>45</v>
      </c>
      <c r="AT6" s="4" t="s">
        <v>5</v>
      </c>
      <c r="AU6" s="4">
        <v>13</v>
      </c>
      <c r="AV6" s="5">
        <f t="shared" si="6"/>
        <v>496.7</v>
      </c>
      <c r="AX6" s="3">
        <v>185</v>
      </c>
      <c r="AY6" s="4" t="s">
        <v>4</v>
      </c>
      <c r="AZ6" s="21">
        <v>40</v>
      </c>
      <c r="BA6" s="4" t="s">
        <v>5</v>
      </c>
      <c r="BB6" s="4">
        <v>13</v>
      </c>
      <c r="BC6" s="5">
        <f t="shared" si="7"/>
        <v>478.2</v>
      </c>
      <c r="BE6" s="3">
        <v>185</v>
      </c>
      <c r="BF6" s="4" t="s">
        <v>4</v>
      </c>
      <c r="BG6" s="21">
        <v>35</v>
      </c>
      <c r="BH6" s="4" t="s">
        <v>5</v>
      </c>
      <c r="BI6" s="4">
        <v>13</v>
      </c>
      <c r="BJ6" s="5">
        <f t="shared" si="8"/>
        <v>459.7</v>
      </c>
    </row>
    <row r="7" spans="1:62" ht="12.75">
      <c r="A7" s="3">
        <v>195</v>
      </c>
      <c r="B7" s="4" t="s">
        <v>4</v>
      </c>
      <c r="C7" s="4">
        <v>75</v>
      </c>
      <c r="D7" s="4" t="s">
        <v>5</v>
      </c>
      <c r="E7" s="4">
        <v>13</v>
      </c>
      <c r="F7" s="5">
        <f t="shared" si="0"/>
        <v>622.7</v>
      </c>
      <c r="H7" s="3">
        <v>195</v>
      </c>
      <c r="I7" s="4" t="s">
        <v>4</v>
      </c>
      <c r="J7" s="4">
        <v>70</v>
      </c>
      <c r="K7" s="4" t="s">
        <v>5</v>
      </c>
      <c r="L7" s="4">
        <v>13</v>
      </c>
      <c r="M7" s="5">
        <f t="shared" si="1"/>
        <v>603.2</v>
      </c>
      <c r="O7" s="13">
        <v>195</v>
      </c>
      <c r="P7" s="14" t="s">
        <v>4</v>
      </c>
      <c r="Q7" s="14">
        <v>65</v>
      </c>
      <c r="R7" s="14" t="s">
        <v>5</v>
      </c>
      <c r="S7" s="14">
        <v>13</v>
      </c>
      <c r="T7" s="15">
        <f t="shared" si="2"/>
        <v>583.7</v>
      </c>
      <c r="V7" s="3">
        <v>195</v>
      </c>
      <c r="W7" s="4" t="s">
        <v>4</v>
      </c>
      <c r="X7" s="4">
        <v>60</v>
      </c>
      <c r="Y7" s="4" t="s">
        <v>5</v>
      </c>
      <c r="Z7" s="4">
        <v>13</v>
      </c>
      <c r="AA7" s="5">
        <f t="shared" si="3"/>
        <v>564.2</v>
      </c>
      <c r="AC7" s="3">
        <v>195</v>
      </c>
      <c r="AD7" s="4" t="s">
        <v>4</v>
      </c>
      <c r="AE7" s="4">
        <v>55</v>
      </c>
      <c r="AF7" s="4" t="s">
        <v>5</v>
      </c>
      <c r="AG7" s="4">
        <v>13</v>
      </c>
      <c r="AH7" s="5">
        <f t="shared" si="4"/>
        <v>544.7</v>
      </c>
      <c r="AJ7" s="3">
        <v>195</v>
      </c>
      <c r="AK7" s="4" t="s">
        <v>4</v>
      </c>
      <c r="AL7" s="4">
        <v>50</v>
      </c>
      <c r="AM7" s="4" t="s">
        <v>5</v>
      </c>
      <c r="AN7" s="4">
        <v>13</v>
      </c>
      <c r="AO7" s="5">
        <f t="shared" si="5"/>
        <v>525.2</v>
      </c>
      <c r="AQ7" s="3">
        <v>195</v>
      </c>
      <c r="AR7" s="4" t="s">
        <v>4</v>
      </c>
      <c r="AS7" s="4">
        <v>45</v>
      </c>
      <c r="AT7" s="4" t="s">
        <v>5</v>
      </c>
      <c r="AU7" s="4">
        <v>13</v>
      </c>
      <c r="AV7" s="5">
        <f t="shared" si="6"/>
        <v>505.7</v>
      </c>
      <c r="AX7" s="3">
        <v>195</v>
      </c>
      <c r="AY7" s="4" t="s">
        <v>4</v>
      </c>
      <c r="AZ7" s="21">
        <v>40</v>
      </c>
      <c r="BA7" s="4" t="s">
        <v>5</v>
      </c>
      <c r="BB7" s="4">
        <v>13</v>
      </c>
      <c r="BC7" s="5">
        <f t="shared" si="7"/>
        <v>486.2</v>
      </c>
      <c r="BE7" s="3">
        <v>195</v>
      </c>
      <c r="BF7" s="4" t="s">
        <v>4</v>
      </c>
      <c r="BG7" s="21">
        <v>35</v>
      </c>
      <c r="BH7" s="4" t="s">
        <v>5</v>
      </c>
      <c r="BI7" s="4">
        <v>13</v>
      </c>
      <c r="BJ7" s="5">
        <f t="shared" si="8"/>
        <v>466.7</v>
      </c>
    </row>
    <row r="8" spans="1:62" ht="12.75">
      <c r="A8" s="3">
        <v>205</v>
      </c>
      <c r="B8" s="4" t="s">
        <v>4</v>
      </c>
      <c r="C8" s="4">
        <v>75</v>
      </c>
      <c r="D8" s="4" t="s">
        <v>5</v>
      </c>
      <c r="E8" s="4">
        <v>13</v>
      </c>
      <c r="F8" s="5">
        <f t="shared" si="0"/>
        <v>637.7</v>
      </c>
      <c r="H8" s="3">
        <v>205</v>
      </c>
      <c r="I8" s="4" t="s">
        <v>4</v>
      </c>
      <c r="J8" s="4">
        <v>70</v>
      </c>
      <c r="K8" s="4" t="s">
        <v>5</v>
      </c>
      <c r="L8" s="4">
        <v>13</v>
      </c>
      <c r="M8" s="5">
        <f t="shared" si="1"/>
        <v>617.2</v>
      </c>
      <c r="O8" s="3">
        <v>205</v>
      </c>
      <c r="P8" s="4" t="s">
        <v>4</v>
      </c>
      <c r="Q8" s="4">
        <v>65</v>
      </c>
      <c r="R8" s="4" t="s">
        <v>5</v>
      </c>
      <c r="S8" s="4">
        <v>13</v>
      </c>
      <c r="T8" s="5">
        <f t="shared" si="2"/>
        <v>596.7</v>
      </c>
      <c r="V8" s="3">
        <v>205</v>
      </c>
      <c r="W8" s="4" t="s">
        <v>4</v>
      </c>
      <c r="X8" s="4">
        <v>60</v>
      </c>
      <c r="Y8" s="4" t="s">
        <v>5</v>
      </c>
      <c r="Z8" s="4">
        <v>13</v>
      </c>
      <c r="AA8" s="5">
        <f t="shared" si="3"/>
        <v>576.2</v>
      </c>
      <c r="AC8" s="3">
        <v>205</v>
      </c>
      <c r="AD8" s="4" t="s">
        <v>4</v>
      </c>
      <c r="AE8" s="4">
        <v>55</v>
      </c>
      <c r="AF8" s="4" t="s">
        <v>5</v>
      </c>
      <c r="AG8" s="4">
        <v>13</v>
      </c>
      <c r="AH8" s="5">
        <f t="shared" si="4"/>
        <v>555.7</v>
      </c>
      <c r="AJ8" s="3">
        <v>205</v>
      </c>
      <c r="AK8" s="4" t="s">
        <v>4</v>
      </c>
      <c r="AL8" s="4">
        <v>50</v>
      </c>
      <c r="AM8" s="4" t="s">
        <v>5</v>
      </c>
      <c r="AN8" s="4">
        <v>13</v>
      </c>
      <c r="AO8" s="5">
        <f t="shared" si="5"/>
        <v>535.2</v>
      </c>
      <c r="AQ8" s="3">
        <v>205</v>
      </c>
      <c r="AR8" s="4" t="s">
        <v>4</v>
      </c>
      <c r="AS8" s="4">
        <v>45</v>
      </c>
      <c r="AT8" s="4" t="s">
        <v>5</v>
      </c>
      <c r="AU8" s="4">
        <v>13</v>
      </c>
      <c r="AV8" s="5">
        <f t="shared" si="6"/>
        <v>514.7</v>
      </c>
      <c r="AX8" s="3">
        <v>205</v>
      </c>
      <c r="AY8" s="4" t="s">
        <v>4</v>
      </c>
      <c r="AZ8" s="21">
        <v>40</v>
      </c>
      <c r="BA8" s="4" t="s">
        <v>5</v>
      </c>
      <c r="BB8" s="4">
        <v>13</v>
      </c>
      <c r="BC8" s="5">
        <f t="shared" si="7"/>
        <v>494.2</v>
      </c>
      <c r="BE8" s="3">
        <v>205</v>
      </c>
      <c r="BF8" s="4" t="s">
        <v>4</v>
      </c>
      <c r="BG8" s="21">
        <v>35</v>
      </c>
      <c r="BH8" s="4" t="s">
        <v>5</v>
      </c>
      <c r="BI8" s="4">
        <v>13</v>
      </c>
      <c r="BJ8" s="5">
        <f t="shared" si="8"/>
        <v>473.7</v>
      </c>
    </row>
    <row r="9" spans="1:62" ht="12.75">
      <c r="A9" s="3">
        <v>215</v>
      </c>
      <c r="B9" s="4" t="s">
        <v>4</v>
      </c>
      <c r="C9" s="4">
        <v>75</v>
      </c>
      <c r="D9" s="4" t="s">
        <v>5</v>
      </c>
      <c r="E9" s="4">
        <v>13</v>
      </c>
      <c r="F9" s="5">
        <f t="shared" si="0"/>
        <v>652.7</v>
      </c>
      <c r="H9" s="3">
        <v>215</v>
      </c>
      <c r="I9" s="4" t="s">
        <v>4</v>
      </c>
      <c r="J9" s="4">
        <v>70</v>
      </c>
      <c r="K9" s="4" t="s">
        <v>5</v>
      </c>
      <c r="L9" s="4">
        <v>13</v>
      </c>
      <c r="M9" s="5">
        <f t="shared" si="1"/>
        <v>631.2</v>
      </c>
      <c r="O9" s="3">
        <v>215</v>
      </c>
      <c r="P9" s="4" t="s">
        <v>4</v>
      </c>
      <c r="Q9" s="4">
        <v>65</v>
      </c>
      <c r="R9" s="4" t="s">
        <v>5</v>
      </c>
      <c r="S9" s="4">
        <v>13</v>
      </c>
      <c r="T9" s="5">
        <f t="shared" si="2"/>
        <v>609.7</v>
      </c>
      <c r="V9" s="13">
        <v>215</v>
      </c>
      <c r="W9" s="14" t="s">
        <v>4</v>
      </c>
      <c r="X9" s="14">
        <v>60</v>
      </c>
      <c r="Y9" s="14" t="s">
        <v>5</v>
      </c>
      <c r="Z9" s="14">
        <v>13</v>
      </c>
      <c r="AA9" s="15">
        <f t="shared" si="3"/>
        <v>588.2</v>
      </c>
      <c r="AC9" s="3">
        <v>215</v>
      </c>
      <c r="AD9" s="4" t="s">
        <v>4</v>
      </c>
      <c r="AE9" s="4">
        <v>55</v>
      </c>
      <c r="AF9" s="4" t="s">
        <v>5</v>
      </c>
      <c r="AG9" s="4">
        <v>13</v>
      </c>
      <c r="AH9" s="5">
        <f t="shared" si="4"/>
        <v>566.7</v>
      </c>
      <c r="AJ9" s="3">
        <v>215</v>
      </c>
      <c r="AK9" s="4" t="s">
        <v>4</v>
      </c>
      <c r="AL9" s="4">
        <v>50</v>
      </c>
      <c r="AM9" s="4" t="s">
        <v>5</v>
      </c>
      <c r="AN9" s="4">
        <v>13</v>
      </c>
      <c r="AO9" s="5">
        <f t="shared" si="5"/>
        <v>545.2</v>
      </c>
      <c r="AQ9" s="3">
        <v>215</v>
      </c>
      <c r="AR9" s="4" t="s">
        <v>4</v>
      </c>
      <c r="AS9" s="4">
        <v>45</v>
      </c>
      <c r="AT9" s="4" t="s">
        <v>5</v>
      </c>
      <c r="AU9" s="4">
        <v>13</v>
      </c>
      <c r="AV9" s="5">
        <f t="shared" si="6"/>
        <v>523.7</v>
      </c>
      <c r="AX9" s="3">
        <v>215</v>
      </c>
      <c r="AY9" s="4" t="s">
        <v>4</v>
      </c>
      <c r="AZ9" s="21">
        <v>40</v>
      </c>
      <c r="BA9" s="4" t="s">
        <v>5</v>
      </c>
      <c r="BB9" s="4">
        <v>13</v>
      </c>
      <c r="BC9" s="5">
        <f t="shared" si="7"/>
        <v>502.2</v>
      </c>
      <c r="BE9" s="3">
        <v>215</v>
      </c>
      <c r="BF9" s="4" t="s">
        <v>4</v>
      </c>
      <c r="BG9" s="21">
        <v>35</v>
      </c>
      <c r="BH9" s="4" t="s">
        <v>5</v>
      </c>
      <c r="BI9" s="4">
        <v>13</v>
      </c>
      <c r="BJ9" s="5">
        <f t="shared" si="8"/>
        <v>480.7</v>
      </c>
    </row>
    <row r="10" spans="1:62" ht="12.75">
      <c r="A10" s="3">
        <v>225</v>
      </c>
      <c r="B10" s="4" t="s">
        <v>4</v>
      </c>
      <c r="C10" s="4">
        <v>75</v>
      </c>
      <c r="D10" s="4" t="s">
        <v>5</v>
      </c>
      <c r="E10" s="4">
        <v>13</v>
      </c>
      <c r="F10" s="5">
        <f t="shared" si="0"/>
        <v>667.7</v>
      </c>
      <c r="H10" s="3">
        <v>225</v>
      </c>
      <c r="I10" s="4" t="s">
        <v>4</v>
      </c>
      <c r="J10" s="4">
        <v>70</v>
      </c>
      <c r="K10" s="4" t="s">
        <v>5</v>
      </c>
      <c r="L10" s="4">
        <v>13</v>
      </c>
      <c r="M10" s="5">
        <f t="shared" si="1"/>
        <v>645.2</v>
      </c>
      <c r="O10" s="3">
        <v>225</v>
      </c>
      <c r="P10" s="4" t="s">
        <v>4</v>
      </c>
      <c r="Q10" s="4">
        <v>65</v>
      </c>
      <c r="R10" s="4" t="s">
        <v>5</v>
      </c>
      <c r="S10" s="4">
        <v>13</v>
      </c>
      <c r="T10" s="5">
        <f t="shared" si="2"/>
        <v>622.7</v>
      </c>
      <c r="V10" s="3">
        <v>225</v>
      </c>
      <c r="W10" s="4" t="s">
        <v>4</v>
      </c>
      <c r="X10" s="4">
        <v>60</v>
      </c>
      <c r="Y10" s="4" t="s">
        <v>5</v>
      </c>
      <c r="Z10" s="4">
        <v>13</v>
      </c>
      <c r="AA10" s="5">
        <f t="shared" si="3"/>
        <v>600.2</v>
      </c>
      <c r="AC10" s="3">
        <v>225</v>
      </c>
      <c r="AD10" s="4" t="s">
        <v>4</v>
      </c>
      <c r="AE10" s="4">
        <v>55</v>
      </c>
      <c r="AF10" s="4" t="s">
        <v>5</v>
      </c>
      <c r="AG10" s="4">
        <v>13</v>
      </c>
      <c r="AH10" s="5">
        <f t="shared" si="4"/>
        <v>577.7</v>
      </c>
      <c r="AJ10" s="3">
        <v>225</v>
      </c>
      <c r="AK10" s="4" t="s">
        <v>4</v>
      </c>
      <c r="AL10" s="4">
        <v>50</v>
      </c>
      <c r="AM10" s="4" t="s">
        <v>5</v>
      </c>
      <c r="AN10" s="4">
        <v>13</v>
      </c>
      <c r="AO10" s="5">
        <f t="shared" si="5"/>
        <v>555.2</v>
      </c>
      <c r="AQ10" s="3">
        <v>225</v>
      </c>
      <c r="AR10" s="4" t="s">
        <v>4</v>
      </c>
      <c r="AS10" s="4">
        <v>45</v>
      </c>
      <c r="AT10" s="4" t="s">
        <v>5</v>
      </c>
      <c r="AU10" s="4">
        <v>13</v>
      </c>
      <c r="AV10" s="5">
        <f t="shared" si="6"/>
        <v>532.7</v>
      </c>
      <c r="AX10" s="3">
        <v>225</v>
      </c>
      <c r="AY10" s="4" t="s">
        <v>4</v>
      </c>
      <c r="AZ10" s="21">
        <v>40</v>
      </c>
      <c r="BA10" s="4" t="s">
        <v>5</v>
      </c>
      <c r="BB10" s="4">
        <v>13</v>
      </c>
      <c r="BC10" s="5">
        <f t="shared" si="7"/>
        <v>510.2</v>
      </c>
      <c r="BE10" s="3">
        <v>225</v>
      </c>
      <c r="BF10" s="4" t="s">
        <v>4</v>
      </c>
      <c r="BG10" s="21">
        <v>35</v>
      </c>
      <c r="BH10" s="4" t="s">
        <v>5</v>
      </c>
      <c r="BI10" s="4">
        <v>13</v>
      </c>
      <c r="BJ10" s="5">
        <f t="shared" si="8"/>
        <v>487.7</v>
      </c>
    </row>
    <row r="11" spans="1:62" ht="12.75">
      <c r="A11" s="3">
        <v>235</v>
      </c>
      <c r="B11" s="4" t="s">
        <v>4</v>
      </c>
      <c r="C11" s="4">
        <v>75</v>
      </c>
      <c r="D11" s="4" t="s">
        <v>5</v>
      </c>
      <c r="E11" s="4">
        <v>13</v>
      </c>
      <c r="F11" s="5">
        <f t="shared" si="0"/>
        <v>682.7</v>
      </c>
      <c r="H11" s="3">
        <v>235</v>
      </c>
      <c r="I11" s="4" t="s">
        <v>4</v>
      </c>
      <c r="J11" s="4">
        <v>70</v>
      </c>
      <c r="K11" s="4" t="s">
        <v>5</v>
      </c>
      <c r="L11" s="4">
        <v>13</v>
      </c>
      <c r="M11" s="5">
        <f t="shared" si="1"/>
        <v>659.2</v>
      </c>
      <c r="O11" s="3">
        <v>235</v>
      </c>
      <c r="P11" s="4" t="s">
        <v>4</v>
      </c>
      <c r="Q11" s="4">
        <v>65</v>
      </c>
      <c r="R11" s="4" t="s">
        <v>5</v>
      </c>
      <c r="S11" s="4">
        <v>13</v>
      </c>
      <c r="T11" s="5">
        <f t="shared" si="2"/>
        <v>635.7</v>
      </c>
      <c r="V11" s="3">
        <v>235</v>
      </c>
      <c r="W11" s="4" t="s">
        <v>4</v>
      </c>
      <c r="X11" s="4">
        <v>60</v>
      </c>
      <c r="Y11" s="4" t="s">
        <v>5</v>
      </c>
      <c r="Z11" s="4">
        <v>13</v>
      </c>
      <c r="AA11" s="5">
        <f t="shared" si="3"/>
        <v>612.2</v>
      </c>
      <c r="AC11" s="13">
        <v>235</v>
      </c>
      <c r="AD11" s="14" t="s">
        <v>4</v>
      </c>
      <c r="AE11" s="14">
        <v>55</v>
      </c>
      <c r="AF11" s="14" t="s">
        <v>5</v>
      </c>
      <c r="AG11" s="14">
        <v>13</v>
      </c>
      <c r="AH11" s="15">
        <f t="shared" si="4"/>
        <v>588.7</v>
      </c>
      <c r="AJ11" s="3">
        <v>235</v>
      </c>
      <c r="AK11" s="4" t="s">
        <v>4</v>
      </c>
      <c r="AL11" s="4">
        <v>50</v>
      </c>
      <c r="AM11" s="4" t="s">
        <v>5</v>
      </c>
      <c r="AN11" s="4">
        <v>13</v>
      </c>
      <c r="AO11" s="5">
        <f t="shared" si="5"/>
        <v>565.2</v>
      </c>
      <c r="AQ11" s="3">
        <v>235</v>
      </c>
      <c r="AR11" s="4" t="s">
        <v>4</v>
      </c>
      <c r="AS11" s="4">
        <v>45</v>
      </c>
      <c r="AT11" s="4" t="s">
        <v>5</v>
      </c>
      <c r="AU11" s="4">
        <v>13</v>
      </c>
      <c r="AV11" s="5">
        <f t="shared" si="6"/>
        <v>541.7</v>
      </c>
      <c r="AX11" s="3">
        <v>235</v>
      </c>
      <c r="AY11" s="4" t="s">
        <v>4</v>
      </c>
      <c r="AZ11" s="21">
        <v>40</v>
      </c>
      <c r="BA11" s="4" t="s">
        <v>5</v>
      </c>
      <c r="BB11" s="4">
        <v>13</v>
      </c>
      <c r="BC11" s="5">
        <f t="shared" si="7"/>
        <v>518.2</v>
      </c>
      <c r="BE11" s="3">
        <v>235</v>
      </c>
      <c r="BF11" s="4" t="s">
        <v>4</v>
      </c>
      <c r="BG11" s="21">
        <v>35</v>
      </c>
      <c r="BH11" s="4" t="s">
        <v>5</v>
      </c>
      <c r="BI11" s="4">
        <v>13</v>
      </c>
      <c r="BJ11" s="5">
        <f t="shared" si="8"/>
        <v>494.7</v>
      </c>
    </row>
    <row r="12" spans="1:62" ht="12.75">
      <c r="A12" s="3">
        <v>245</v>
      </c>
      <c r="B12" s="4" t="s">
        <v>4</v>
      </c>
      <c r="C12" s="4">
        <v>75</v>
      </c>
      <c r="D12" s="4" t="s">
        <v>5</v>
      </c>
      <c r="E12" s="4">
        <v>13</v>
      </c>
      <c r="F12" s="5">
        <f t="shared" si="0"/>
        <v>697.7</v>
      </c>
      <c r="H12" s="3">
        <v>245</v>
      </c>
      <c r="I12" s="4" t="s">
        <v>4</v>
      </c>
      <c r="J12" s="4">
        <v>70</v>
      </c>
      <c r="K12" s="4" t="s">
        <v>5</v>
      </c>
      <c r="L12" s="4">
        <v>13</v>
      </c>
      <c r="M12" s="5">
        <f t="shared" si="1"/>
        <v>673.2</v>
      </c>
      <c r="O12" s="3">
        <v>245</v>
      </c>
      <c r="P12" s="4" t="s">
        <v>4</v>
      </c>
      <c r="Q12" s="4">
        <v>65</v>
      </c>
      <c r="R12" s="4" t="s">
        <v>5</v>
      </c>
      <c r="S12" s="4">
        <v>13</v>
      </c>
      <c r="T12" s="5">
        <f t="shared" si="2"/>
        <v>648.7</v>
      </c>
      <c r="V12" s="3">
        <v>245</v>
      </c>
      <c r="W12" s="4" t="s">
        <v>4</v>
      </c>
      <c r="X12" s="4">
        <v>60</v>
      </c>
      <c r="Y12" s="4" t="s">
        <v>5</v>
      </c>
      <c r="Z12" s="4">
        <v>13</v>
      </c>
      <c r="AA12" s="5">
        <f t="shared" si="3"/>
        <v>624.2</v>
      </c>
      <c r="AC12" s="3">
        <v>245</v>
      </c>
      <c r="AD12" s="4" t="s">
        <v>4</v>
      </c>
      <c r="AE12" s="4">
        <v>55</v>
      </c>
      <c r="AF12" s="4" t="s">
        <v>5</v>
      </c>
      <c r="AG12" s="4">
        <v>13</v>
      </c>
      <c r="AH12" s="5">
        <f t="shared" si="4"/>
        <v>599.7</v>
      </c>
      <c r="AJ12" s="3">
        <v>245</v>
      </c>
      <c r="AK12" s="4" t="s">
        <v>4</v>
      </c>
      <c r="AL12" s="4">
        <v>50</v>
      </c>
      <c r="AM12" s="4" t="s">
        <v>5</v>
      </c>
      <c r="AN12" s="4">
        <v>13</v>
      </c>
      <c r="AO12" s="5">
        <f t="shared" si="5"/>
        <v>575.2</v>
      </c>
      <c r="AQ12" s="3">
        <v>245</v>
      </c>
      <c r="AR12" s="4" t="s">
        <v>4</v>
      </c>
      <c r="AS12" s="4">
        <v>45</v>
      </c>
      <c r="AT12" s="4" t="s">
        <v>5</v>
      </c>
      <c r="AU12" s="4">
        <v>13</v>
      </c>
      <c r="AV12" s="5">
        <f t="shared" si="6"/>
        <v>550.7</v>
      </c>
      <c r="AX12" s="3">
        <v>245</v>
      </c>
      <c r="AY12" s="4" t="s">
        <v>4</v>
      </c>
      <c r="AZ12" s="21">
        <v>40</v>
      </c>
      <c r="BA12" s="4" t="s">
        <v>5</v>
      </c>
      <c r="BB12" s="4">
        <v>13</v>
      </c>
      <c r="BC12" s="5">
        <f t="shared" si="7"/>
        <v>526.2</v>
      </c>
      <c r="BE12" s="3">
        <v>245</v>
      </c>
      <c r="BF12" s="4" t="s">
        <v>4</v>
      </c>
      <c r="BG12" s="21">
        <v>35</v>
      </c>
      <c r="BH12" s="4" t="s">
        <v>5</v>
      </c>
      <c r="BI12" s="4">
        <v>13</v>
      </c>
      <c r="BJ12" s="5">
        <f t="shared" si="8"/>
        <v>501.7</v>
      </c>
    </row>
    <row r="13" spans="1:62" ht="12.75">
      <c r="A13" s="6">
        <v>255</v>
      </c>
      <c r="B13" s="7" t="s">
        <v>4</v>
      </c>
      <c r="C13" s="7">
        <v>75</v>
      </c>
      <c r="D13" s="7" t="s">
        <v>5</v>
      </c>
      <c r="E13" s="7">
        <v>13</v>
      </c>
      <c r="F13" s="8">
        <f t="shared" si="0"/>
        <v>712.7</v>
      </c>
      <c r="H13" s="6">
        <v>255</v>
      </c>
      <c r="I13" s="7" t="s">
        <v>4</v>
      </c>
      <c r="J13" s="7">
        <v>70</v>
      </c>
      <c r="K13" s="7" t="s">
        <v>5</v>
      </c>
      <c r="L13" s="7">
        <v>13</v>
      </c>
      <c r="M13" s="8">
        <f t="shared" si="1"/>
        <v>687.2</v>
      </c>
      <c r="O13" s="6">
        <v>255</v>
      </c>
      <c r="P13" s="7" t="s">
        <v>4</v>
      </c>
      <c r="Q13" s="7">
        <v>65</v>
      </c>
      <c r="R13" s="7" t="s">
        <v>5</v>
      </c>
      <c r="S13" s="7">
        <v>13</v>
      </c>
      <c r="T13" s="8">
        <f t="shared" si="2"/>
        <v>661.7</v>
      </c>
      <c r="V13" s="6">
        <v>255</v>
      </c>
      <c r="W13" s="7" t="s">
        <v>4</v>
      </c>
      <c r="X13" s="7">
        <v>60</v>
      </c>
      <c r="Y13" s="7" t="s">
        <v>5</v>
      </c>
      <c r="Z13" s="7">
        <v>13</v>
      </c>
      <c r="AA13" s="8">
        <f t="shared" si="3"/>
        <v>636.2</v>
      </c>
      <c r="AC13" s="6">
        <v>255</v>
      </c>
      <c r="AD13" s="7" t="s">
        <v>4</v>
      </c>
      <c r="AE13" s="7">
        <v>55</v>
      </c>
      <c r="AF13" s="7" t="s">
        <v>5</v>
      </c>
      <c r="AG13" s="7">
        <v>13</v>
      </c>
      <c r="AH13" s="8">
        <f t="shared" si="4"/>
        <v>610.7</v>
      </c>
      <c r="AJ13" s="16">
        <v>255</v>
      </c>
      <c r="AK13" s="17" t="s">
        <v>4</v>
      </c>
      <c r="AL13" s="17">
        <v>50</v>
      </c>
      <c r="AM13" s="17" t="s">
        <v>5</v>
      </c>
      <c r="AN13" s="17">
        <v>13</v>
      </c>
      <c r="AO13" s="18">
        <f t="shared" si="5"/>
        <v>585.2</v>
      </c>
      <c r="AQ13" s="19">
        <v>255</v>
      </c>
      <c r="AR13" s="20" t="s">
        <v>4</v>
      </c>
      <c r="AS13" s="20">
        <v>45</v>
      </c>
      <c r="AT13" s="20" t="s">
        <v>5</v>
      </c>
      <c r="AU13" s="20">
        <v>13</v>
      </c>
      <c r="AV13" s="22">
        <f t="shared" si="6"/>
        <v>559.7</v>
      </c>
      <c r="AX13" s="19">
        <v>255</v>
      </c>
      <c r="AY13" s="20" t="s">
        <v>4</v>
      </c>
      <c r="AZ13" s="20">
        <v>40</v>
      </c>
      <c r="BA13" s="20" t="s">
        <v>5</v>
      </c>
      <c r="BB13" s="20">
        <v>13</v>
      </c>
      <c r="BC13" s="22">
        <f t="shared" si="7"/>
        <v>534.2</v>
      </c>
      <c r="BE13" s="19">
        <v>255</v>
      </c>
      <c r="BF13" s="20" t="s">
        <v>4</v>
      </c>
      <c r="BG13" s="20">
        <v>35</v>
      </c>
      <c r="BH13" s="20" t="s">
        <v>5</v>
      </c>
      <c r="BI13" s="20">
        <v>13</v>
      </c>
      <c r="BJ13" s="22">
        <f t="shared" si="8"/>
        <v>508.7</v>
      </c>
    </row>
    <row r="15" spans="1:62" ht="12.75">
      <c r="A15" s="11" t="s">
        <v>0</v>
      </c>
      <c r="B15" s="12"/>
      <c r="C15" s="9" t="s">
        <v>1</v>
      </c>
      <c r="D15" s="9"/>
      <c r="E15" s="9" t="s">
        <v>2</v>
      </c>
      <c r="F15" s="10" t="s">
        <v>3</v>
      </c>
      <c r="H15" s="11" t="s">
        <v>0</v>
      </c>
      <c r="I15" s="12"/>
      <c r="J15" s="9" t="s">
        <v>1</v>
      </c>
      <c r="K15" s="9"/>
      <c r="L15" s="9" t="s">
        <v>2</v>
      </c>
      <c r="M15" s="10" t="s">
        <v>3</v>
      </c>
      <c r="O15" s="11" t="s">
        <v>0</v>
      </c>
      <c r="P15" s="12"/>
      <c r="Q15" s="9" t="s">
        <v>1</v>
      </c>
      <c r="R15" s="9"/>
      <c r="S15" s="9" t="s">
        <v>2</v>
      </c>
      <c r="T15" s="10" t="s">
        <v>3</v>
      </c>
      <c r="V15" s="11" t="s">
        <v>0</v>
      </c>
      <c r="W15" s="12"/>
      <c r="X15" s="9" t="s">
        <v>1</v>
      </c>
      <c r="Y15" s="9"/>
      <c r="Z15" s="9" t="s">
        <v>2</v>
      </c>
      <c r="AA15" s="10" t="s">
        <v>3</v>
      </c>
      <c r="AC15" s="11" t="s">
        <v>0</v>
      </c>
      <c r="AD15" s="12"/>
      <c r="AE15" s="9" t="s">
        <v>1</v>
      </c>
      <c r="AF15" s="9"/>
      <c r="AG15" s="9" t="s">
        <v>2</v>
      </c>
      <c r="AH15" s="10" t="s">
        <v>3</v>
      </c>
      <c r="AJ15" s="11" t="s">
        <v>0</v>
      </c>
      <c r="AK15" s="12"/>
      <c r="AL15" s="9" t="s">
        <v>1</v>
      </c>
      <c r="AM15" s="9"/>
      <c r="AN15" s="9" t="s">
        <v>2</v>
      </c>
      <c r="AO15" s="10" t="s">
        <v>3</v>
      </c>
      <c r="AQ15" s="11" t="s">
        <v>0</v>
      </c>
      <c r="AR15" s="12"/>
      <c r="AS15" s="9" t="s">
        <v>1</v>
      </c>
      <c r="AT15" s="9"/>
      <c r="AU15" s="9" t="s">
        <v>2</v>
      </c>
      <c r="AV15" s="10" t="s">
        <v>3</v>
      </c>
      <c r="AX15" s="11" t="s">
        <v>0</v>
      </c>
      <c r="AY15" s="12"/>
      <c r="AZ15" s="9" t="s">
        <v>1</v>
      </c>
      <c r="BA15" s="9"/>
      <c r="BB15" s="9" t="s">
        <v>2</v>
      </c>
      <c r="BC15" s="10" t="s">
        <v>3</v>
      </c>
      <c r="BE15" s="11" t="s">
        <v>0</v>
      </c>
      <c r="BF15" s="12"/>
      <c r="BG15" s="9" t="s">
        <v>1</v>
      </c>
      <c r="BH15" s="9"/>
      <c r="BI15" s="9" t="s">
        <v>2</v>
      </c>
      <c r="BJ15" s="10" t="s">
        <v>3</v>
      </c>
    </row>
    <row r="16" spans="1:62" ht="12.75">
      <c r="A16" s="3"/>
      <c r="B16" s="4"/>
      <c r="C16" s="4"/>
      <c r="D16" s="4"/>
      <c r="E16" s="4"/>
      <c r="F16" s="5"/>
      <c r="H16" s="3"/>
      <c r="I16" s="4"/>
      <c r="J16" s="4"/>
      <c r="K16" s="4"/>
      <c r="L16" s="4"/>
      <c r="M16" s="5"/>
      <c r="O16" s="3"/>
      <c r="P16" s="4"/>
      <c r="Q16" s="4"/>
      <c r="R16" s="4"/>
      <c r="S16" s="4"/>
      <c r="T16" s="5"/>
      <c r="V16" s="3"/>
      <c r="W16" s="4"/>
      <c r="X16" s="4"/>
      <c r="Y16" s="4"/>
      <c r="Z16" s="4"/>
      <c r="AA16" s="5"/>
      <c r="AC16" s="3"/>
      <c r="AD16" s="4"/>
      <c r="AE16" s="4"/>
      <c r="AF16" s="4"/>
      <c r="AG16" s="4"/>
      <c r="AH16" s="5"/>
      <c r="AJ16" s="3"/>
      <c r="AK16" s="4"/>
      <c r="AL16" s="4"/>
      <c r="AM16" s="4"/>
      <c r="AN16" s="4"/>
      <c r="AO16" s="5"/>
      <c r="AQ16" s="3"/>
      <c r="AR16" s="4"/>
      <c r="AS16" s="4"/>
      <c r="AT16" s="4"/>
      <c r="AU16" s="4"/>
      <c r="AV16" s="5"/>
      <c r="AX16" s="3"/>
      <c r="AY16" s="4"/>
      <c r="AZ16" s="4"/>
      <c r="BA16" s="4"/>
      <c r="BB16" s="4"/>
      <c r="BC16" s="5"/>
      <c r="BE16" s="3"/>
      <c r="BF16" s="4"/>
      <c r="BG16" s="4"/>
      <c r="BH16" s="4"/>
      <c r="BI16" s="4"/>
      <c r="BJ16" s="5"/>
    </row>
    <row r="17" spans="1:62" ht="12.75">
      <c r="A17" s="13">
        <v>155</v>
      </c>
      <c r="B17" s="14" t="s">
        <v>4</v>
      </c>
      <c r="C17" s="14">
        <v>75</v>
      </c>
      <c r="D17" s="14" t="s">
        <v>5</v>
      </c>
      <c r="E17" s="14">
        <v>14</v>
      </c>
      <c r="F17" s="15">
        <f aca="true" t="shared" si="9" ref="F17:F27">(2*A17*(C17/100))+(E17*25.4)</f>
        <v>588.0999999999999</v>
      </c>
      <c r="H17" s="3">
        <v>155</v>
      </c>
      <c r="I17" s="4" t="s">
        <v>4</v>
      </c>
      <c r="J17" s="4">
        <v>70</v>
      </c>
      <c r="K17" s="4" t="s">
        <v>5</v>
      </c>
      <c r="L17" s="4">
        <v>14</v>
      </c>
      <c r="M17" s="5">
        <f aca="true" t="shared" si="10" ref="M17:M27">(2*H17*(J17/100))+(L17*25.4)</f>
        <v>572.5999999999999</v>
      </c>
      <c r="O17" s="3">
        <v>155</v>
      </c>
      <c r="P17" s="4" t="s">
        <v>4</v>
      </c>
      <c r="Q17" s="4">
        <v>65</v>
      </c>
      <c r="R17" s="4" t="s">
        <v>5</v>
      </c>
      <c r="S17" s="4">
        <v>14</v>
      </c>
      <c r="T17" s="5">
        <f aca="true" t="shared" si="11" ref="T17:T27">(2*O17*(Q17/100))+(S17*25.4)</f>
        <v>557.0999999999999</v>
      </c>
      <c r="V17" s="3">
        <v>155</v>
      </c>
      <c r="W17" s="4" t="s">
        <v>4</v>
      </c>
      <c r="X17" s="4">
        <v>60</v>
      </c>
      <c r="Y17" s="4" t="s">
        <v>5</v>
      </c>
      <c r="Z17" s="4">
        <v>14</v>
      </c>
      <c r="AA17" s="5">
        <f aca="true" t="shared" si="12" ref="AA17:AA27">(2*V17*(X17/100))+(Z17*25.4)</f>
        <v>541.5999999999999</v>
      </c>
      <c r="AC17" s="3">
        <v>155</v>
      </c>
      <c r="AD17" s="4" t="s">
        <v>4</v>
      </c>
      <c r="AE17" s="4">
        <v>55</v>
      </c>
      <c r="AF17" s="4" t="s">
        <v>5</v>
      </c>
      <c r="AG17" s="4">
        <v>14</v>
      </c>
      <c r="AH17" s="5">
        <f aca="true" t="shared" si="13" ref="AH17:AH27">(2*AC17*(AE17/100))+(AG17*25.4)</f>
        <v>526.0999999999999</v>
      </c>
      <c r="AJ17" s="3">
        <v>155</v>
      </c>
      <c r="AK17" s="4" t="s">
        <v>4</v>
      </c>
      <c r="AL17" s="4">
        <v>50</v>
      </c>
      <c r="AM17" s="4" t="s">
        <v>5</v>
      </c>
      <c r="AN17" s="4">
        <v>14</v>
      </c>
      <c r="AO17" s="5">
        <f aca="true" t="shared" si="14" ref="AO17:AO27">(2*AJ17*(AL17/100))+(AN17*25.4)</f>
        <v>510.59999999999997</v>
      </c>
      <c r="AQ17" s="3">
        <v>155</v>
      </c>
      <c r="AR17" s="4" t="s">
        <v>4</v>
      </c>
      <c r="AS17" s="4">
        <v>45</v>
      </c>
      <c r="AT17" s="4" t="s">
        <v>5</v>
      </c>
      <c r="AU17" s="4">
        <v>14</v>
      </c>
      <c r="AV17" s="5">
        <f aca="true" t="shared" si="15" ref="AV17:AV27">(2*AQ17*(AS17/100))+(AU17*25.4)</f>
        <v>495.09999999999997</v>
      </c>
      <c r="AX17" s="3">
        <v>155</v>
      </c>
      <c r="AY17" s="4" t="s">
        <v>4</v>
      </c>
      <c r="AZ17" s="21">
        <v>40</v>
      </c>
      <c r="BA17" s="4" t="s">
        <v>5</v>
      </c>
      <c r="BB17" s="4">
        <v>14</v>
      </c>
      <c r="BC17" s="5">
        <f aca="true" t="shared" si="16" ref="BC17:BC27">(2*AX17*(AZ17/100))+(BB17*25.4)</f>
        <v>479.59999999999997</v>
      </c>
      <c r="BE17" s="3">
        <v>155</v>
      </c>
      <c r="BF17" s="4" t="s">
        <v>4</v>
      </c>
      <c r="BG17" s="21">
        <v>35</v>
      </c>
      <c r="BH17" s="4" t="s">
        <v>5</v>
      </c>
      <c r="BI17" s="4">
        <v>14</v>
      </c>
      <c r="BJ17" s="5">
        <f aca="true" t="shared" si="17" ref="BJ17:BJ27">(2*BE17*(BG17/100))+(BI17*25.4)</f>
        <v>464.09999999999997</v>
      </c>
    </row>
    <row r="18" spans="1:62" ht="12.75">
      <c r="A18" s="3">
        <v>165</v>
      </c>
      <c r="B18" s="4" t="s">
        <v>4</v>
      </c>
      <c r="C18" s="4">
        <v>75</v>
      </c>
      <c r="D18" s="4" t="s">
        <v>5</v>
      </c>
      <c r="E18" s="4">
        <v>14</v>
      </c>
      <c r="F18" s="5">
        <f t="shared" si="9"/>
        <v>603.0999999999999</v>
      </c>
      <c r="H18" s="13">
        <v>165</v>
      </c>
      <c r="I18" s="14" t="s">
        <v>4</v>
      </c>
      <c r="J18" s="14">
        <v>70</v>
      </c>
      <c r="K18" s="14" t="s">
        <v>5</v>
      </c>
      <c r="L18" s="14">
        <v>14</v>
      </c>
      <c r="M18" s="15">
        <f t="shared" si="10"/>
        <v>586.5999999999999</v>
      </c>
      <c r="O18" s="3">
        <v>165</v>
      </c>
      <c r="P18" s="4" t="s">
        <v>4</v>
      </c>
      <c r="Q18" s="4">
        <v>65</v>
      </c>
      <c r="R18" s="4" t="s">
        <v>5</v>
      </c>
      <c r="S18" s="4">
        <v>14</v>
      </c>
      <c r="T18" s="5">
        <f t="shared" si="11"/>
        <v>570.0999999999999</v>
      </c>
      <c r="V18" s="3">
        <v>165</v>
      </c>
      <c r="W18" s="4" t="s">
        <v>4</v>
      </c>
      <c r="X18" s="4">
        <v>60</v>
      </c>
      <c r="Y18" s="4" t="s">
        <v>5</v>
      </c>
      <c r="Z18" s="4">
        <v>14</v>
      </c>
      <c r="AA18" s="5">
        <f t="shared" si="12"/>
        <v>553.5999999999999</v>
      </c>
      <c r="AC18" s="3">
        <v>165</v>
      </c>
      <c r="AD18" s="4" t="s">
        <v>4</v>
      </c>
      <c r="AE18" s="4">
        <v>55</v>
      </c>
      <c r="AF18" s="4" t="s">
        <v>5</v>
      </c>
      <c r="AG18" s="4">
        <v>14</v>
      </c>
      <c r="AH18" s="5">
        <f t="shared" si="13"/>
        <v>537.1</v>
      </c>
      <c r="AJ18" s="3">
        <v>165</v>
      </c>
      <c r="AK18" s="4" t="s">
        <v>4</v>
      </c>
      <c r="AL18" s="4">
        <v>50</v>
      </c>
      <c r="AM18" s="4" t="s">
        <v>5</v>
      </c>
      <c r="AN18" s="4">
        <v>14</v>
      </c>
      <c r="AO18" s="5">
        <f t="shared" si="14"/>
        <v>520.5999999999999</v>
      </c>
      <c r="AQ18" s="3">
        <v>165</v>
      </c>
      <c r="AR18" s="4" t="s">
        <v>4</v>
      </c>
      <c r="AS18" s="4">
        <v>45</v>
      </c>
      <c r="AT18" s="4" t="s">
        <v>5</v>
      </c>
      <c r="AU18" s="4">
        <v>14</v>
      </c>
      <c r="AV18" s="5">
        <f t="shared" si="15"/>
        <v>504.09999999999997</v>
      </c>
      <c r="AX18" s="3">
        <v>165</v>
      </c>
      <c r="AY18" s="4" t="s">
        <v>4</v>
      </c>
      <c r="AZ18" s="21">
        <v>40</v>
      </c>
      <c r="BA18" s="4" t="s">
        <v>5</v>
      </c>
      <c r="BB18" s="4">
        <v>14</v>
      </c>
      <c r="BC18" s="5">
        <f t="shared" si="16"/>
        <v>487.59999999999997</v>
      </c>
      <c r="BE18" s="3">
        <v>165</v>
      </c>
      <c r="BF18" s="4" t="s">
        <v>4</v>
      </c>
      <c r="BG18" s="21">
        <v>35</v>
      </c>
      <c r="BH18" s="4" t="s">
        <v>5</v>
      </c>
      <c r="BI18" s="4">
        <v>14</v>
      </c>
      <c r="BJ18" s="5">
        <f t="shared" si="17"/>
        <v>471.09999999999997</v>
      </c>
    </row>
    <row r="19" spans="1:62" ht="12.75">
      <c r="A19" s="3">
        <v>175</v>
      </c>
      <c r="B19" s="4" t="s">
        <v>4</v>
      </c>
      <c r="C19" s="4">
        <v>75</v>
      </c>
      <c r="D19" s="4" t="s">
        <v>5</v>
      </c>
      <c r="E19" s="4">
        <v>14</v>
      </c>
      <c r="F19" s="5">
        <f t="shared" si="9"/>
        <v>618.0999999999999</v>
      </c>
      <c r="H19" s="3">
        <v>175</v>
      </c>
      <c r="I19" s="4" t="s">
        <v>4</v>
      </c>
      <c r="J19" s="4">
        <v>70</v>
      </c>
      <c r="K19" s="4" t="s">
        <v>5</v>
      </c>
      <c r="L19" s="4">
        <v>14</v>
      </c>
      <c r="M19" s="5">
        <f t="shared" si="10"/>
        <v>600.5999999999999</v>
      </c>
      <c r="O19" s="13">
        <v>175</v>
      </c>
      <c r="P19" s="14" t="s">
        <v>4</v>
      </c>
      <c r="Q19" s="14">
        <v>65</v>
      </c>
      <c r="R19" s="14" t="s">
        <v>5</v>
      </c>
      <c r="S19" s="14">
        <v>14</v>
      </c>
      <c r="T19" s="15">
        <f t="shared" si="11"/>
        <v>583.0999999999999</v>
      </c>
      <c r="V19" s="3">
        <v>175</v>
      </c>
      <c r="W19" s="4" t="s">
        <v>4</v>
      </c>
      <c r="X19" s="4">
        <v>60</v>
      </c>
      <c r="Y19" s="4" t="s">
        <v>5</v>
      </c>
      <c r="Z19" s="4">
        <v>14</v>
      </c>
      <c r="AA19" s="5">
        <f t="shared" si="12"/>
        <v>565.5999999999999</v>
      </c>
      <c r="AC19" s="3">
        <v>175</v>
      </c>
      <c r="AD19" s="4" t="s">
        <v>4</v>
      </c>
      <c r="AE19" s="4">
        <v>55</v>
      </c>
      <c r="AF19" s="4" t="s">
        <v>5</v>
      </c>
      <c r="AG19" s="4">
        <v>14</v>
      </c>
      <c r="AH19" s="5">
        <f t="shared" si="13"/>
        <v>548.1</v>
      </c>
      <c r="AJ19" s="3">
        <v>175</v>
      </c>
      <c r="AK19" s="4" t="s">
        <v>4</v>
      </c>
      <c r="AL19" s="4">
        <v>50</v>
      </c>
      <c r="AM19" s="4" t="s">
        <v>5</v>
      </c>
      <c r="AN19" s="4">
        <v>14</v>
      </c>
      <c r="AO19" s="5">
        <f t="shared" si="14"/>
        <v>530.5999999999999</v>
      </c>
      <c r="AQ19" s="3">
        <v>175</v>
      </c>
      <c r="AR19" s="4" t="s">
        <v>4</v>
      </c>
      <c r="AS19" s="4">
        <v>45</v>
      </c>
      <c r="AT19" s="4" t="s">
        <v>5</v>
      </c>
      <c r="AU19" s="4">
        <v>14</v>
      </c>
      <c r="AV19" s="5">
        <f t="shared" si="15"/>
        <v>513.0999999999999</v>
      </c>
      <c r="AX19" s="3">
        <v>175</v>
      </c>
      <c r="AY19" s="4" t="s">
        <v>4</v>
      </c>
      <c r="AZ19" s="21">
        <v>40</v>
      </c>
      <c r="BA19" s="4" t="s">
        <v>5</v>
      </c>
      <c r="BB19" s="4">
        <v>14</v>
      </c>
      <c r="BC19" s="5">
        <f t="shared" si="16"/>
        <v>495.59999999999997</v>
      </c>
      <c r="BE19" s="3">
        <v>175</v>
      </c>
      <c r="BF19" s="4" t="s">
        <v>4</v>
      </c>
      <c r="BG19" s="21">
        <v>35</v>
      </c>
      <c r="BH19" s="4" t="s">
        <v>5</v>
      </c>
      <c r="BI19" s="4">
        <v>14</v>
      </c>
      <c r="BJ19" s="5">
        <f t="shared" si="17"/>
        <v>478.09999999999997</v>
      </c>
    </row>
    <row r="20" spans="1:62" ht="12.75">
      <c r="A20" s="3">
        <v>185</v>
      </c>
      <c r="B20" s="4" t="s">
        <v>4</v>
      </c>
      <c r="C20" s="4">
        <v>75</v>
      </c>
      <c r="D20" s="4" t="s">
        <v>5</v>
      </c>
      <c r="E20" s="4">
        <v>14</v>
      </c>
      <c r="F20" s="5">
        <f t="shared" si="9"/>
        <v>633.0999999999999</v>
      </c>
      <c r="H20" s="3">
        <v>185</v>
      </c>
      <c r="I20" s="4" t="s">
        <v>4</v>
      </c>
      <c r="J20" s="4">
        <v>70</v>
      </c>
      <c r="K20" s="4" t="s">
        <v>5</v>
      </c>
      <c r="L20" s="4">
        <v>14</v>
      </c>
      <c r="M20" s="5">
        <f t="shared" si="10"/>
        <v>614.5999999999999</v>
      </c>
      <c r="O20" s="3">
        <v>185</v>
      </c>
      <c r="P20" s="4" t="s">
        <v>4</v>
      </c>
      <c r="Q20" s="4">
        <v>65</v>
      </c>
      <c r="R20" s="4" t="s">
        <v>5</v>
      </c>
      <c r="S20" s="4">
        <v>14</v>
      </c>
      <c r="T20" s="5">
        <f t="shared" si="11"/>
        <v>596.0999999999999</v>
      </c>
      <c r="V20" s="3">
        <v>185</v>
      </c>
      <c r="W20" s="4" t="s">
        <v>4</v>
      </c>
      <c r="X20" s="4">
        <v>60</v>
      </c>
      <c r="Y20" s="4" t="s">
        <v>5</v>
      </c>
      <c r="Z20" s="4">
        <v>14</v>
      </c>
      <c r="AA20" s="5">
        <f t="shared" si="12"/>
        <v>577.5999999999999</v>
      </c>
      <c r="AC20" s="3">
        <v>185</v>
      </c>
      <c r="AD20" s="4" t="s">
        <v>4</v>
      </c>
      <c r="AE20" s="4">
        <v>55</v>
      </c>
      <c r="AF20" s="4" t="s">
        <v>5</v>
      </c>
      <c r="AG20" s="4">
        <v>14</v>
      </c>
      <c r="AH20" s="5">
        <f t="shared" si="13"/>
        <v>559.1</v>
      </c>
      <c r="AJ20" s="3">
        <v>185</v>
      </c>
      <c r="AK20" s="4" t="s">
        <v>4</v>
      </c>
      <c r="AL20" s="4">
        <v>50</v>
      </c>
      <c r="AM20" s="4" t="s">
        <v>5</v>
      </c>
      <c r="AN20" s="4">
        <v>14</v>
      </c>
      <c r="AO20" s="5">
        <f t="shared" si="14"/>
        <v>540.5999999999999</v>
      </c>
      <c r="AQ20" s="3">
        <v>185</v>
      </c>
      <c r="AR20" s="4" t="s">
        <v>4</v>
      </c>
      <c r="AS20" s="4">
        <v>45</v>
      </c>
      <c r="AT20" s="4" t="s">
        <v>5</v>
      </c>
      <c r="AU20" s="4">
        <v>14</v>
      </c>
      <c r="AV20" s="5">
        <f t="shared" si="15"/>
        <v>522.0999999999999</v>
      </c>
      <c r="AX20" s="3">
        <v>185</v>
      </c>
      <c r="AY20" s="4" t="s">
        <v>4</v>
      </c>
      <c r="AZ20" s="21">
        <v>40</v>
      </c>
      <c r="BA20" s="4" t="s">
        <v>5</v>
      </c>
      <c r="BB20" s="4">
        <v>14</v>
      </c>
      <c r="BC20" s="5">
        <f t="shared" si="16"/>
        <v>503.59999999999997</v>
      </c>
      <c r="BE20" s="3">
        <v>185</v>
      </c>
      <c r="BF20" s="4" t="s">
        <v>4</v>
      </c>
      <c r="BG20" s="21">
        <v>35</v>
      </c>
      <c r="BH20" s="4" t="s">
        <v>5</v>
      </c>
      <c r="BI20" s="4">
        <v>14</v>
      </c>
      <c r="BJ20" s="5">
        <f t="shared" si="17"/>
        <v>485.09999999999997</v>
      </c>
    </row>
    <row r="21" spans="1:62" ht="12.75">
      <c r="A21" s="23">
        <v>195</v>
      </c>
      <c r="B21" s="21" t="s">
        <v>4</v>
      </c>
      <c r="C21" s="21">
        <v>75</v>
      </c>
      <c r="D21" s="21" t="s">
        <v>5</v>
      </c>
      <c r="E21" s="21">
        <v>14</v>
      </c>
      <c r="F21" s="24">
        <f t="shared" si="9"/>
        <v>648.0999999999999</v>
      </c>
      <c r="H21" s="3">
        <v>195</v>
      </c>
      <c r="I21" s="4" t="s">
        <v>4</v>
      </c>
      <c r="J21" s="4">
        <v>70</v>
      </c>
      <c r="K21" s="4" t="s">
        <v>5</v>
      </c>
      <c r="L21" s="4">
        <v>14</v>
      </c>
      <c r="M21" s="5">
        <f t="shared" si="10"/>
        <v>628.5999999999999</v>
      </c>
      <c r="O21" s="3">
        <v>195</v>
      </c>
      <c r="P21" s="4" t="s">
        <v>4</v>
      </c>
      <c r="Q21" s="4">
        <v>65</v>
      </c>
      <c r="R21" s="4" t="s">
        <v>5</v>
      </c>
      <c r="S21" s="4">
        <v>14</v>
      </c>
      <c r="T21" s="5">
        <f t="shared" si="11"/>
        <v>609.0999999999999</v>
      </c>
      <c r="V21" s="13">
        <v>195</v>
      </c>
      <c r="W21" s="14" t="s">
        <v>4</v>
      </c>
      <c r="X21" s="14">
        <v>60</v>
      </c>
      <c r="Y21" s="14" t="s">
        <v>5</v>
      </c>
      <c r="Z21" s="14">
        <v>14</v>
      </c>
      <c r="AA21" s="15">
        <f t="shared" si="12"/>
        <v>589.5999999999999</v>
      </c>
      <c r="AC21" s="3">
        <v>195</v>
      </c>
      <c r="AD21" s="4" t="s">
        <v>4</v>
      </c>
      <c r="AE21" s="4">
        <v>55</v>
      </c>
      <c r="AF21" s="4" t="s">
        <v>5</v>
      </c>
      <c r="AG21" s="4">
        <v>14</v>
      </c>
      <c r="AH21" s="5">
        <f t="shared" si="13"/>
        <v>570.1</v>
      </c>
      <c r="AJ21" s="3">
        <v>195</v>
      </c>
      <c r="AK21" s="4" t="s">
        <v>4</v>
      </c>
      <c r="AL21" s="4">
        <v>50</v>
      </c>
      <c r="AM21" s="4" t="s">
        <v>5</v>
      </c>
      <c r="AN21" s="4">
        <v>14</v>
      </c>
      <c r="AO21" s="5">
        <f t="shared" si="14"/>
        <v>550.5999999999999</v>
      </c>
      <c r="AQ21" s="3">
        <v>195</v>
      </c>
      <c r="AR21" s="4" t="s">
        <v>4</v>
      </c>
      <c r="AS21" s="4">
        <v>45</v>
      </c>
      <c r="AT21" s="4" t="s">
        <v>5</v>
      </c>
      <c r="AU21" s="4">
        <v>14</v>
      </c>
      <c r="AV21" s="5">
        <f t="shared" si="15"/>
        <v>531.0999999999999</v>
      </c>
      <c r="AX21" s="3">
        <v>195</v>
      </c>
      <c r="AY21" s="4" t="s">
        <v>4</v>
      </c>
      <c r="AZ21" s="21">
        <v>40</v>
      </c>
      <c r="BA21" s="4" t="s">
        <v>5</v>
      </c>
      <c r="BB21" s="4">
        <v>14</v>
      </c>
      <c r="BC21" s="5">
        <f t="shared" si="16"/>
        <v>511.59999999999997</v>
      </c>
      <c r="BE21" s="3">
        <v>195</v>
      </c>
      <c r="BF21" s="4" t="s">
        <v>4</v>
      </c>
      <c r="BG21" s="21">
        <v>35</v>
      </c>
      <c r="BH21" s="4" t="s">
        <v>5</v>
      </c>
      <c r="BI21" s="4">
        <v>14</v>
      </c>
      <c r="BJ21" s="5">
        <f t="shared" si="17"/>
        <v>492.09999999999997</v>
      </c>
    </row>
    <row r="22" spans="1:62" ht="12.75">
      <c r="A22" s="3">
        <v>205</v>
      </c>
      <c r="B22" s="4" t="s">
        <v>4</v>
      </c>
      <c r="C22" s="4">
        <v>75</v>
      </c>
      <c r="D22" s="4" t="s">
        <v>5</v>
      </c>
      <c r="E22" s="4">
        <v>14</v>
      </c>
      <c r="F22" s="5">
        <f t="shared" si="9"/>
        <v>663.0999999999999</v>
      </c>
      <c r="H22" s="3">
        <v>205</v>
      </c>
      <c r="I22" s="4" t="s">
        <v>4</v>
      </c>
      <c r="J22" s="4">
        <v>70</v>
      </c>
      <c r="K22" s="4" t="s">
        <v>5</v>
      </c>
      <c r="L22" s="4">
        <v>14</v>
      </c>
      <c r="M22" s="5">
        <f t="shared" si="10"/>
        <v>642.5999999999999</v>
      </c>
      <c r="O22" s="3">
        <v>205</v>
      </c>
      <c r="P22" s="4" t="s">
        <v>4</v>
      </c>
      <c r="Q22" s="4">
        <v>65</v>
      </c>
      <c r="R22" s="4" t="s">
        <v>5</v>
      </c>
      <c r="S22" s="4">
        <v>14</v>
      </c>
      <c r="T22" s="5">
        <f t="shared" si="11"/>
        <v>622.0999999999999</v>
      </c>
      <c r="V22" s="3">
        <v>205</v>
      </c>
      <c r="W22" s="4" t="s">
        <v>4</v>
      </c>
      <c r="X22" s="4">
        <v>60</v>
      </c>
      <c r="Y22" s="4" t="s">
        <v>5</v>
      </c>
      <c r="Z22" s="4">
        <v>14</v>
      </c>
      <c r="AA22" s="5">
        <f t="shared" si="12"/>
        <v>601.5999999999999</v>
      </c>
      <c r="AC22" s="3">
        <v>205</v>
      </c>
      <c r="AD22" s="4" t="s">
        <v>4</v>
      </c>
      <c r="AE22" s="4">
        <v>55</v>
      </c>
      <c r="AF22" s="4" t="s">
        <v>5</v>
      </c>
      <c r="AG22" s="4">
        <v>14</v>
      </c>
      <c r="AH22" s="5">
        <f t="shared" si="13"/>
        <v>581.1</v>
      </c>
      <c r="AJ22" s="3">
        <v>205</v>
      </c>
      <c r="AK22" s="4" t="s">
        <v>4</v>
      </c>
      <c r="AL22" s="4">
        <v>50</v>
      </c>
      <c r="AM22" s="4" t="s">
        <v>5</v>
      </c>
      <c r="AN22" s="4">
        <v>14</v>
      </c>
      <c r="AO22" s="5">
        <f t="shared" si="14"/>
        <v>560.5999999999999</v>
      </c>
      <c r="AQ22" s="3">
        <v>205</v>
      </c>
      <c r="AR22" s="4" t="s">
        <v>4</v>
      </c>
      <c r="AS22" s="4">
        <v>45</v>
      </c>
      <c r="AT22" s="4" t="s">
        <v>5</v>
      </c>
      <c r="AU22" s="4">
        <v>14</v>
      </c>
      <c r="AV22" s="5">
        <f t="shared" si="15"/>
        <v>540.0999999999999</v>
      </c>
      <c r="AX22" s="3">
        <v>205</v>
      </c>
      <c r="AY22" s="4" t="s">
        <v>4</v>
      </c>
      <c r="AZ22" s="21">
        <v>40</v>
      </c>
      <c r="BA22" s="4" t="s">
        <v>5</v>
      </c>
      <c r="BB22" s="4">
        <v>14</v>
      </c>
      <c r="BC22" s="5">
        <f t="shared" si="16"/>
        <v>519.5999999999999</v>
      </c>
      <c r="BE22" s="3">
        <v>205</v>
      </c>
      <c r="BF22" s="4" t="s">
        <v>4</v>
      </c>
      <c r="BG22" s="21">
        <v>35</v>
      </c>
      <c r="BH22" s="4" t="s">
        <v>5</v>
      </c>
      <c r="BI22" s="4">
        <v>14</v>
      </c>
      <c r="BJ22" s="5">
        <f t="shared" si="17"/>
        <v>499.09999999999997</v>
      </c>
    </row>
    <row r="23" spans="1:62" ht="12.75">
      <c r="A23" s="3">
        <v>215</v>
      </c>
      <c r="B23" s="4" t="s">
        <v>4</v>
      </c>
      <c r="C23" s="4">
        <v>75</v>
      </c>
      <c r="D23" s="4" t="s">
        <v>5</v>
      </c>
      <c r="E23" s="4">
        <v>14</v>
      </c>
      <c r="F23" s="5">
        <f t="shared" si="9"/>
        <v>678.0999999999999</v>
      </c>
      <c r="H23" s="3">
        <v>215</v>
      </c>
      <c r="I23" s="4" t="s">
        <v>4</v>
      </c>
      <c r="J23" s="4">
        <v>70</v>
      </c>
      <c r="K23" s="4" t="s">
        <v>5</v>
      </c>
      <c r="L23" s="4">
        <v>14</v>
      </c>
      <c r="M23" s="5">
        <f t="shared" si="10"/>
        <v>656.5999999999999</v>
      </c>
      <c r="O23" s="3">
        <v>215</v>
      </c>
      <c r="P23" s="4" t="s">
        <v>4</v>
      </c>
      <c r="Q23" s="4">
        <v>65</v>
      </c>
      <c r="R23" s="4" t="s">
        <v>5</v>
      </c>
      <c r="S23" s="4">
        <v>14</v>
      </c>
      <c r="T23" s="5">
        <f t="shared" si="11"/>
        <v>635.0999999999999</v>
      </c>
      <c r="V23" s="3">
        <v>215</v>
      </c>
      <c r="W23" s="4" t="s">
        <v>4</v>
      </c>
      <c r="X23" s="4">
        <v>60</v>
      </c>
      <c r="Y23" s="4" t="s">
        <v>5</v>
      </c>
      <c r="Z23" s="4">
        <v>14</v>
      </c>
      <c r="AA23" s="5">
        <f t="shared" si="12"/>
        <v>613.5999999999999</v>
      </c>
      <c r="AC23" s="13">
        <v>215</v>
      </c>
      <c r="AD23" s="14" t="s">
        <v>4</v>
      </c>
      <c r="AE23" s="14">
        <v>55</v>
      </c>
      <c r="AF23" s="14" t="s">
        <v>5</v>
      </c>
      <c r="AG23" s="14">
        <v>14</v>
      </c>
      <c r="AH23" s="15">
        <f t="shared" si="13"/>
        <v>592.1</v>
      </c>
      <c r="AJ23" s="3">
        <v>215</v>
      </c>
      <c r="AK23" s="4" t="s">
        <v>4</v>
      </c>
      <c r="AL23" s="4">
        <v>50</v>
      </c>
      <c r="AM23" s="4" t="s">
        <v>5</v>
      </c>
      <c r="AN23" s="4">
        <v>14</v>
      </c>
      <c r="AO23" s="5">
        <f t="shared" si="14"/>
        <v>570.5999999999999</v>
      </c>
      <c r="AQ23" s="3">
        <v>215</v>
      </c>
      <c r="AR23" s="4" t="s">
        <v>4</v>
      </c>
      <c r="AS23" s="4">
        <v>45</v>
      </c>
      <c r="AT23" s="4" t="s">
        <v>5</v>
      </c>
      <c r="AU23" s="4">
        <v>14</v>
      </c>
      <c r="AV23" s="5">
        <f t="shared" si="15"/>
        <v>549.0999999999999</v>
      </c>
      <c r="AX23" s="3">
        <v>215</v>
      </c>
      <c r="AY23" s="4" t="s">
        <v>4</v>
      </c>
      <c r="AZ23" s="21">
        <v>40</v>
      </c>
      <c r="BA23" s="4" t="s">
        <v>5</v>
      </c>
      <c r="BB23" s="4">
        <v>14</v>
      </c>
      <c r="BC23" s="5">
        <f t="shared" si="16"/>
        <v>527.5999999999999</v>
      </c>
      <c r="BE23" s="3">
        <v>215</v>
      </c>
      <c r="BF23" s="4" t="s">
        <v>4</v>
      </c>
      <c r="BG23" s="21">
        <v>35</v>
      </c>
      <c r="BH23" s="4" t="s">
        <v>5</v>
      </c>
      <c r="BI23" s="4">
        <v>14</v>
      </c>
      <c r="BJ23" s="5">
        <f t="shared" si="17"/>
        <v>506.09999999999997</v>
      </c>
    </row>
    <row r="24" spans="1:62" ht="12.75">
      <c r="A24" s="3">
        <v>225</v>
      </c>
      <c r="B24" s="4" t="s">
        <v>4</v>
      </c>
      <c r="C24" s="4">
        <v>75</v>
      </c>
      <c r="D24" s="4" t="s">
        <v>5</v>
      </c>
      <c r="E24" s="4">
        <v>14</v>
      </c>
      <c r="F24" s="5">
        <f t="shared" si="9"/>
        <v>693.0999999999999</v>
      </c>
      <c r="H24" s="3">
        <v>225</v>
      </c>
      <c r="I24" s="4" t="s">
        <v>4</v>
      </c>
      <c r="J24" s="4">
        <v>70</v>
      </c>
      <c r="K24" s="4" t="s">
        <v>5</v>
      </c>
      <c r="L24" s="4">
        <v>14</v>
      </c>
      <c r="M24" s="5">
        <f t="shared" si="10"/>
        <v>670.5999999999999</v>
      </c>
      <c r="O24" s="3">
        <v>225</v>
      </c>
      <c r="P24" s="4" t="s">
        <v>4</v>
      </c>
      <c r="Q24" s="4">
        <v>65</v>
      </c>
      <c r="R24" s="4" t="s">
        <v>5</v>
      </c>
      <c r="S24" s="4">
        <v>14</v>
      </c>
      <c r="T24" s="5">
        <f t="shared" si="11"/>
        <v>648.0999999999999</v>
      </c>
      <c r="V24" s="3">
        <v>225</v>
      </c>
      <c r="W24" s="4" t="s">
        <v>4</v>
      </c>
      <c r="X24" s="4">
        <v>60</v>
      </c>
      <c r="Y24" s="4" t="s">
        <v>5</v>
      </c>
      <c r="Z24" s="4">
        <v>14</v>
      </c>
      <c r="AA24" s="5">
        <f t="shared" si="12"/>
        <v>625.5999999999999</v>
      </c>
      <c r="AC24" s="3">
        <v>225</v>
      </c>
      <c r="AD24" s="4" t="s">
        <v>4</v>
      </c>
      <c r="AE24" s="4">
        <v>55</v>
      </c>
      <c r="AF24" s="4" t="s">
        <v>5</v>
      </c>
      <c r="AG24" s="4">
        <v>14</v>
      </c>
      <c r="AH24" s="5">
        <f t="shared" si="13"/>
        <v>603.1</v>
      </c>
      <c r="AJ24" s="3">
        <v>225</v>
      </c>
      <c r="AK24" s="4" t="s">
        <v>4</v>
      </c>
      <c r="AL24" s="4">
        <v>50</v>
      </c>
      <c r="AM24" s="4" t="s">
        <v>5</v>
      </c>
      <c r="AN24" s="4">
        <v>14</v>
      </c>
      <c r="AO24" s="5">
        <f t="shared" si="14"/>
        <v>580.5999999999999</v>
      </c>
      <c r="AQ24" s="3">
        <v>225</v>
      </c>
      <c r="AR24" s="4" t="s">
        <v>4</v>
      </c>
      <c r="AS24" s="4">
        <v>45</v>
      </c>
      <c r="AT24" s="4" t="s">
        <v>5</v>
      </c>
      <c r="AU24" s="4">
        <v>14</v>
      </c>
      <c r="AV24" s="5">
        <f t="shared" si="15"/>
        <v>558.0999999999999</v>
      </c>
      <c r="AX24" s="3">
        <v>225</v>
      </c>
      <c r="AY24" s="4" t="s">
        <v>4</v>
      </c>
      <c r="AZ24" s="21">
        <v>40</v>
      </c>
      <c r="BA24" s="4" t="s">
        <v>5</v>
      </c>
      <c r="BB24" s="4">
        <v>14</v>
      </c>
      <c r="BC24" s="5">
        <f t="shared" si="16"/>
        <v>535.5999999999999</v>
      </c>
      <c r="BE24" s="3">
        <v>225</v>
      </c>
      <c r="BF24" s="4" t="s">
        <v>4</v>
      </c>
      <c r="BG24" s="21">
        <v>35</v>
      </c>
      <c r="BH24" s="4" t="s">
        <v>5</v>
      </c>
      <c r="BI24" s="4">
        <v>14</v>
      </c>
      <c r="BJ24" s="5">
        <f t="shared" si="17"/>
        <v>513.0999999999999</v>
      </c>
    </row>
    <row r="25" spans="1:62" ht="12.75">
      <c r="A25" s="3">
        <v>235</v>
      </c>
      <c r="B25" s="4" t="s">
        <v>4</v>
      </c>
      <c r="C25" s="4">
        <v>75</v>
      </c>
      <c r="D25" s="4" t="s">
        <v>5</v>
      </c>
      <c r="E25" s="4">
        <v>14</v>
      </c>
      <c r="F25" s="5">
        <f t="shared" si="9"/>
        <v>708.0999999999999</v>
      </c>
      <c r="H25" s="3">
        <v>235</v>
      </c>
      <c r="I25" s="4" t="s">
        <v>4</v>
      </c>
      <c r="J25" s="4">
        <v>70</v>
      </c>
      <c r="K25" s="4" t="s">
        <v>5</v>
      </c>
      <c r="L25" s="4">
        <v>14</v>
      </c>
      <c r="M25" s="5">
        <f t="shared" si="10"/>
        <v>684.5999999999999</v>
      </c>
      <c r="O25" s="3">
        <v>235</v>
      </c>
      <c r="P25" s="4" t="s">
        <v>4</v>
      </c>
      <c r="Q25" s="4">
        <v>65</v>
      </c>
      <c r="R25" s="4" t="s">
        <v>5</v>
      </c>
      <c r="S25" s="4">
        <v>14</v>
      </c>
      <c r="T25" s="5">
        <f t="shared" si="11"/>
        <v>661.0999999999999</v>
      </c>
      <c r="V25" s="3">
        <v>235</v>
      </c>
      <c r="W25" s="4" t="s">
        <v>4</v>
      </c>
      <c r="X25" s="4">
        <v>60</v>
      </c>
      <c r="Y25" s="4" t="s">
        <v>5</v>
      </c>
      <c r="Z25" s="4">
        <v>14</v>
      </c>
      <c r="AA25" s="5">
        <f t="shared" si="12"/>
        <v>637.5999999999999</v>
      </c>
      <c r="AC25" s="3">
        <v>235</v>
      </c>
      <c r="AD25" s="4" t="s">
        <v>4</v>
      </c>
      <c r="AE25" s="4">
        <v>55</v>
      </c>
      <c r="AF25" s="4" t="s">
        <v>5</v>
      </c>
      <c r="AG25" s="4">
        <v>14</v>
      </c>
      <c r="AH25" s="5">
        <f t="shared" si="13"/>
        <v>614.0999999999999</v>
      </c>
      <c r="AJ25" s="13">
        <v>235</v>
      </c>
      <c r="AK25" s="14" t="s">
        <v>4</v>
      </c>
      <c r="AL25" s="14">
        <v>50</v>
      </c>
      <c r="AM25" s="14" t="s">
        <v>5</v>
      </c>
      <c r="AN25" s="14">
        <v>14</v>
      </c>
      <c r="AO25" s="15">
        <f t="shared" si="14"/>
        <v>590.5999999999999</v>
      </c>
      <c r="AQ25" s="3">
        <v>235</v>
      </c>
      <c r="AR25" s="4" t="s">
        <v>4</v>
      </c>
      <c r="AS25" s="4">
        <v>45</v>
      </c>
      <c r="AT25" s="4" t="s">
        <v>5</v>
      </c>
      <c r="AU25" s="4">
        <v>14</v>
      </c>
      <c r="AV25" s="5">
        <f t="shared" si="15"/>
        <v>567.0999999999999</v>
      </c>
      <c r="AX25" s="3">
        <v>235</v>
      </c>
      <c r="AY25" s="4" t="s">
        <v>4</v>
      </c>
      <c r="AZ25" s="21">
        <v>40</v>
      </c>
      <c r="BA25" s="4" t="s">
        <v>5</v>
      </c>
      <c r="BB25" s="4">
        <v>14</v>
      </c>
      <c r="BC25" s="5">
        <f t="shared" si="16"/>
        <v>543.5999999999999</v>
      </c>
      <c r="BE25" s="3">
        <v>235</v>
      </c>
      <c r="BF25" s="4" t="s">
        <v>4</v>
      </c>
      <c r="BG25" s="21">
        <v>35</v>
      </c>
      <c r="BH25" s="4" t="s">
        <v>5</v>
      </c>
      <c r="BI25" s="4">
        <v>14</v>
      </c>
      <c r="BJ25" s="5">
        <f t="shared" si="17"/>
        <v>520.0999999999999</v>
      </c>
    </row>
    <row r="26" spans="1:62" ht="12.75">
      <c r="A26" s="3">
        <v>245</v>
      </c>
      <c r="B26" s="4" t="s">
        <v>4</v>
      </c>
      <c r="C26" s="4">
        <v>75</v>
      </c>
      <c r="D26" s="4" t="s">
        <v>5</v>
      </c>
      <c r="E26" s="4">
        <v>14</v>
      </c>
      <c r="F26" s="5">
        <f t="shared" si="9"/>
        <v>723.0999999999999</v>
      </c>
      <c r="H26" s="3">
        <v>245</v>
      </c>
      <c r="I26" s="4" t="s">
        <v>4</v>
      </c>
      <c r="J26" s="4">
        <v>70</v>
      </c>
      <c r="K26" s="4" t="s">
        <v>5</v>
      </c>
      <c r="L26" s="4">
        <v>14</v>
      </c>
      <c r="M26" s="5">
        <f t="shared" si="10"/>
        <v>698.5999999999999</v>
      </c>
      <c r="O26" s="3">
        <v>245</v>
      </c>
      <c r="P26" s="4" t="s">
        <v>4</v>
      </c>
      <c r="Q26" s="4">
        <v>65</v>
      </c>
      <c r="R26" s="4" t="s">
        <v>5</v>
      </c>
      <c r="S26" s="4">
        <v>14</v>
      </c>
      <c r="T26" s="5">
        <f t="shared" si="11"/>
        <v>674.0999999999999</v>
      </c>
      <c r="V26" s="3">
        <v>245</v>
      </c>
      <c r="W26" s="4" t="s">
        <v>4</v>
      </c>
      <c r="X26" s="4">
        <v>60</v>
      </c>
      <c r="Y26" s="4" t="s">
        <v>5</v>
      </c>
      <c r="Z26" s="4">
        <v>14</v>
      </c>
      <c r="AA26" s="5">
        <f t="shared" si="12"/>
        <v>649.5999999999999</v>
      </c>
      <c r="AC26" s="3">
        <v>245</v>
      </c>
      <c r="AD26" s="4" t="s">
        <v>4</v>
      </c>
      <c r="AE26" s="4">
        <v>55</v>
      </c>
      <c r="AF26" s="4" t="s">
        <v>5</v>
      </c>
      <c r="AG26" s="4">
        <v>14</v>
      </c>
      <c r="AH26" s="5">
        <f t="shared" si="13"/>
        <v>625.0999999999999</v>
      </c>
      <c r="AJ26" s="3">
        <v>245</v>
      </c>
      <c r="AK26" s="4" t="s">
        <v>4</v>
      </c>
      <c r="AL26" s="4">
        <v>50</v>
      </c>
      <c r="AM26" s="4" t="s">
        <v>5</v>
      </c>
      <c r="AN26" s="4">
        <v>14</v>
      </c>
      <c r="AO26" s="5">
        <f t="shared" si="14"/>
        <v>600.5999999999999</v>
      </c>
      <c r="AQ26" s="3">
        <v>245</v>
      </c>
      <c r="AR26" s="4" t="s">
        <v>4</v>
      </c>
      <c r="AS26" s="4">
        <v>45</v>
      </c>
      <c r="AT26" s="4" t="s">
        <v>5</v>
      </c>
      <c r="AU26" s="4">
        <v>14</v>
      </c>
      <c r="AV26" s="5">
        <f t="shared" si="15"/>
        <v>576.0999999999999</v>
      </c>
      <c r="AX26" s="3">
        <v>245</v>
      </c>
      <c r="AY26" s="4" t="s">
        <v>4</v>
      </c>
      <c r="AZ26" s="21">
        <v>40</v>
      </c>
      <c r="BA26" s="4" t="s">
        <v>5</v>
      </c>
      <c r="BB26" s="4">
        <v>14</v>
      </c>
      <c r="BC26" s="5">
        <f t="shared" si="16"/>
        <v>551.5999999999999</v>
      </c>
      <c r="BE26" s="3">
        <v>245</v>
      </c>
      <c r="BF26" s="4" t="s">
        <v>4</v>
      </c>
      <c r="BG26" s="21">
        <v>35</v>
      </c>
      <c r="BH26" s="4" t="s">
        <v>5</v>
      </c>
      <c r="BI26" s="4">
        <v>14</v>
      </c>
      <c r="BJ26" s="5">
        <f t="shared" si="17"/>
        <v>527.0999999999999</v>
      </c>
    </row>
    <row r="27" spans="1:62" ht="12.75">
      <c r="A27" s="6">
        <v>255</v>
      </c>
      <c r="B27" s="7" t="s">
        <v>4</v>
      </c>
      <c r="C27" s="7">
        <v>75</v>
      </c>
      <c r="D27" s="7" t="s">
        <v>5</v>
      </c>
      <c r="E27" s="7">
        <v>14</v>
      </c>
      <c r="F27" s="8">
        <f t="shared" si="9"/>
        <v>738.0999999999999</v>
      </c>
      <c r="H27" s="6">
        <v>255</v>
      </c>
      <c r="I27" s="7" t="s">
        <v>4</v>
      </c>
      <c r="J27" s="7">
        <v>70</v>
      </c>
      <c r="K27" s="7" t="s">
        <v>5</v>
      </c>
      <c r="L27" s="7">
        <v>14</v>
      </c>
      <c r="M27" s="8">
        <f t="shared" si="10"/>
        <v>712.5999999999999</v>
      </c>
      <c r="O27" s="6">
        <v>255</v>
      </c>
      <c r="P27" s="7" t="s">
        <v>4</v>
      </c>
      <c r="Q27" s="7">
        <v>65</v>
      </c>
      <c r="R27" s="7" t="s">
        <v>5</v>
      </c>
      <c r="S27" s="7">
        <v>14</v>
      </c>
      <c r="T27" s="8">
        <f t="shared" si="11"/>
        <v>687.0999999999999</v>
      </c>
      <c r="V27" s="6">
        <v>255</v>
      </c>
      <c r="W27" s="7" t="s">
        <v>4</v>
      </c>
      <c r="X27" s="7">
        <v>60</v>
      </c>
      <c r="Y27" s="7" t="s">
        <v>5</v>
      </c>
      <c r="Z27" s="7">
        <v>14</v>
      </c>
      <c r="AA27" s="8">
        <f t="shared" si="12"/>
        <v>661.5999999999999</v>
      </c>
      <c r="AC27" s="6">
        <v>255</v>
      </c>
      <c r="AD27" s="7" t="s">
        <v>4</v>
      </c>
      <c r="AE27" s="7">
        <v>55</v>
      </c>
      <c r="AF27" s="7" t="s">
        <v>5</v>
      </c>
      <c r="AG27" s="7">
        <v>14</v>
      </c>
      <c r="AH27" s="8">
        <f t="shared" si="13"/>
        <v>636.0999999999999</v>
      </c>
      <c r="AJ27" s="6">
        <v>255</v>
      </c>
      <c r="AK27" s="7" t="s">
        <v>4</v>
      </c>
      <c r="AL27" s="7">
        <v>50</v>
      </c>
      <c r="AM27" s="7" t="s">
        <v>5</v>
      </c>
      <c r="AN27" s="7">
        <v>14</v>
      </c>
      <c r="AO27" s="8">
        <f t="shared" si="14"/>
        <v>610.5999999999999</v>
      </c>
      <c r="AQ27" s="16">
        <v>255</v>
      </c>
      <c r="AR27" s="17" t="s">
        <v>4</v>
      </c>
      <c r="AS27" s="17">
        <v>45</v>
      </c>
      <c r="AT27" s="17" t="s">
        <v>5</v>
      </c>
      <c r="AU27" s="17">
        <v>14</v>
      </c>
      <c r="AV27" s="18">
        <f t="shared" si="15"/>
        <v>585.0999999999999</v>
      </c>
      <c r="AX27" s="19">
        <v>255</v>
      </c>
      <c r="AY27" s="20" t="s">
        <v>4</v>
      </c>
      <c r="AZ27" s="20">
        <v>40</v>
      </c>
      <c r="BA27" s="20" t="s">
        <v>5</v>
      </c>
      <c r="BB27" s="20">
        <v>14</v>
      </c>
      <c r="BC27" s="22">
        <f t="shared" si="16"/>
        <v>559.5999999999999</v>
      </c>
      <c r="BE27" s="19">
        <v>255</v>
      </c>
      <c r="BF27" s="20" t="s">
        <v>4</v>
      </c>
      <c r="BG27" s="20">
        <v>35</v>
      </c>
      <c r="BH27" s="20" t="s">
        <v>5</v>
      </c>
      <c r="BI27" s="20">
        <v>14</v>
      </c>
      <c r="BJ27" s="22">
        <f t="shared" si="17"/>
        <v>534.0999999999999</v>
      </c>
    </row>
    <row r="29" spans="1:62" ht="12.75">
      <c r="A29" s="11" t="s">
        <v>0</v>
      </c>
      <c r="B29" s="12"/>
      <c r="C29" s="9" t="s">
        <v>1</v>
      </c>
      <c r="D29" s="9"/>
      <c r="E29" s="9" t="s">
        <v>2</v>
      </c>
      <c r="F29" s="10" t="s">
        <v>3</v>
      </c>
      <c r="H29" s="11" t="s">
        <v>0</v>
      </c>
      <c r="I29" s="12"/>
      <c r="J29" s="9" t="s">
        <v>1</v>
      </c>
      <c r="K29" s="9"/>
      <c r="L29" s="9" t="s">
        <v>2</v>
      </c>
      <c r="M29" s="10" t="s">
        <v>3</v>
      </c>
      <c r="O29" s="11" t="s">
        <v>0</v>
      </c>
      <c r="P29" s="12"/>
      <c r="Q29" s="9" t="s">
        <v>1</v>
      </c>
      <c r="R29" s="9"/>
      <c r="S29" s="9" t="s">
        <v>2</v>
      </c>
      <c r="T29" s="10" t="s">
        <v>3</v>
      </c>
      <c r="V29" s="11" t="s">
        <v>0</v>
      </c>
      <c r="W29" s="12"/>
      <c r="X29" s="9" t="s">
        <v>1</v>
      </c>
      <c r="Y29" s="9"/>
      <c r="Z29" s="9" t="s">
        <v>2</v>
      </c>
      <c r="AA29" s="10" t="s">
        <v>3</v>
      </c>
      <c r="AC29" s="11" t="s">
        <v>0</v>
      </c>
      <c r="AD29" s="12"/>
      <c r="AE29" s="9" t="s">
        <v>1</v>
      </c>
      <c r="AF29" s="9"/>
      <c r="AG29" s="9" t="s">
        <v>2</v>
      </c>
      <c r="AH29" s="10" t="s">
        <v>3</v>
      </c>
      <c r="AJ29" s="11" t="s">
        <v>0</v>
      </c>
      <c r="AK29" s="12"/>
      <c r="AL29" s="9" t="s">
        <v>1</v>
      </c>
      <c r="AM29" s="9"/>
      <c r="AN29" s="9" t="s">
        <v>2</v>
      </c>
      <c r="AO29" s="10" t="s">
        <v>3</v>
      </c>
      <c r="AQ29" s="11" t="s">
        <v>0</v>
      </c>
      <c r="AR29" s="12"/>
      <c r="AS29" s="9" t="s">
        <v>1</v>
      </c>
      <c r="AT29" s="9"/>
      <c r="AU29" s="9" t="s">
        <v>2</v>
      </c>
      <c r="AV29" s="10" t="s">
        <v>3</v>
      </c>
      <c r="AX29" s="11" t="s">
        <v>0</v>
      </c>
      <c r="AY29" s="12"/>
      <c r="AZ29" s="9" t="s">
        <v>1</v>
      </c>
      <c r="BA29" s="9"/>
      <c r="BB29" s="9" t="s">
        <v>2</v>
      </c>
      <c r="BC29" s="10" t="s">
        <v>3</v>
      </c>
      <c r="BE29" s="11" t="s">
        <v>0</v>
      </c>
      <c r="BF29" s="12"/>
      <c r="BG29" s="9" t="s">
        <v>1</v>
      </c>
      <c r="BH29" s="9"/>
      <c r="BI29" s="9" t="s">
        <v>2</v>
      </c>
      <c r="BJ29" s="10" t="s">
        <v>3</v>
      </c>
    </row>
    <row r="30" spans="1:62" ht="12.75">
      <c r="A30" s="3"/>
      <c r="B30" s="4"/>
      <c r="C30" s="4"/>
      <c r="D30" s="4"/>
      <c r="E30" s="4"/>
      <c r="F30" s="5"/>
      <c r="H30" s="3"/>
      <c r="I30" s="4"/>
      <c r="J30" s="4"/>
      <c r="K30" s="4"/>
      <c r="L30" s="4"/>
      <c r="M30" s="5"/>
      <c r="O30" s="3"/>
      <c r="P30" s="4"/>
      <c r="Q30" s="4"/>
      <c r="R30" s="4"/>
      <c r="S30" s="4"/>
      <c r="T30" s="5"/>
      <c r="V30" s="3"/>
      <c r="W30" s="4"/>
      <c r="X30" s="4"/>
      <c r="Y30" s="4"/>
      <c r="Z30" s="4"/>
      <c r="AA30" s="5"/>
      <c r="AC30" s="3"/>
      <c r="AD30" s="4"/>
      <c r="AE30" s="4"/>
      <c r="AF30" s="4"/>
      <c r="AG30" s="4"/>
      <c r="AH30" s="5"/>
      <c r="AJ30" s="3"/>
      <c r="AK30" s="4"/>
      <c r="AL30" s="4"/>
      <c r="AM30" s="4"/>
      <c r="AN30" s="4"/>
      <c r="AO30" s="5"/>
      <c r="AQ30" s="3"/>
      <c r="AR30" s="4"/>
      <c r="AS30" s="4"/>
      <c r="AT30" s="4"/>
      <c r="AU30" s="4"/>
      <c r="AV30" s="5"/>
      <c r="AX30" s="3"/>
      <c r="AY30" s="4"/>
      <c r="AZ30" s="4"/>
      <c r="BA30" s="4"/>
      <c r="BB30" s="4"/>
      <c r="BC30" s="5"/>
      <c r="BE30" s="3"/>
      <c r="BF30" s="4"/>
      <c r="BG30" s="4"/>
      <c r="BH30" s="4"/>
      <c r="BI30" s="4"/>
      <c r="BJ30" s="5"/>
    </row>
    <row r="31" spans="1:62" ht="12.75">
      <c r="A31" s="3">
        <v>155</v>
      </c>
      <c r="B31" s="4" t="s">
        <v>4</v>
      </c>
      <c r="C31" s="4">
        <v>75</v>
      </c>
      <c r="D31" s="4" t="s">
        <v>5</v>
      </c>
      <c r="E31" s="4">
        <v>15</v>
      </c>
      <c r="F31" s="5">
        <f aca="true" t="shared" si="18" ref="F31:F41">(2*A31*(C31/100))+(E31*25.4)</f>
        <v>613.5</v>
      </c>
      <c r="H31" s="3">
        <v>155</v>
      </c>
      <c r="I31" s="4" t="s">
        <v>4</v>
      </c>
      <c r="J31" s="4">
        <v>70</v>
      </c>
      <c r="K31" s="4" t="s">
        <v>5</v>
      </c>
      <c r="L31" s="4">
        <v>15</v>
      </c>
      <c r="M31" s="5">
        <f aca="true" t="shared" si="19" ref="M31:M41">(2*H31*(J31/100))+(L31*25.4)</f>
        <v>598</v>
      </c>
      <c r="O31" s="3">
        <v>155</v>
      </c>
      <c r="P31" s="4" t="s">
        <v>4</v>
      </c>
      <c r="Q31" s="4">
        <v>65</v>
      </c>
      <c r="R31" s="4" t="s">
        <v>5</v>
      </c>
      <c r="S31" s="4">
        <v>15</v>
      </c>
      <c r="T31" s="5">
        <f aca="true" t="shared" si="20" ref="T31:T41">(2*O31*(Q31/100))+(S31*25.4)</f>
        <v>582.5</v>
      </c>
      <c r="V31" s="3">
        <v>155</v>
      </c>
      <c r="W31" s="4" t="s">
        <v>4</v>
      </c>
      <c r="X31" s="4">
        <v>60</v>
      </c>
      <c r="Y31" s="4" t="s">
        <v>5</v>
      </c>
      <c r="Z31" s="4">
        <v>15</v>
      </c>
      <c r="AA31" s="5">
        <f aca="true" t="shared" si="21" ref="AA31:AA41">(2*V31*(X31/100))+(Z31*25.4)</f>
        <v>567</v>
      </c>
      <c r="AC31" s="3">
        <v>155</v>
      </c>
      <c r="AD31" s="4" t="s">
        <v>4</v>
      </c>
      <c r="AE31" s="4">
        <v>55</v>
      </c>
      <c r="AF31" s="4" t="s">
        <v>5</v>
      </c>
      <c r="AG31" s="4">
        <v>15</v>
      </c>
      <c r="AH31" s="5">
        <f aca="true" t="shared" si="22" ref="AH31:AH41">(2*AC31*(AE31/100))+(AG31*25.4)</f>
        <v>551.5</v>
      </c>
      <c r="AJ31" s="3">
        <v>155</v>
      </c>
      <c r="AK31" s="4" t="s">
        <v>4</v>
      </c>
      <c r="AL31" s="4">
        <v>50</v>
      </c>
      <c r="AM31" s="4" t="s">
        <v>5</v>
      </c>
      <c r="AN31" s="4">
        <v>15</v>
      </c>
      <c r="AO31" s="5">
        <f aca="true" t="shared" si="23" ref="AO31:AO41">(2*AJ31*(AL31/100))+(AN31*25.4)</f>
        <v>536</v>
      </c>
      <c r="AQ31" s="3">
        <v>155</v>
      </c>
      <c r="AR31" s="4" t="s">
        <v>4</v>
      </c>
      <c r="AS31" s="4">
        <v>45</v>
      </c>
      <c r="AT31" s="4" t="s">
        <v>5</v>
      </c>
      <c r="AU31" s="4">
        <v>15</v>
      </c>
      <c r="AV31" s="5">
        <f aca="true" t="shared" si="24" ref="AV31:AV41">(2*AQ31*(AS31/100))+(AU31*25.4)</f>
        <v>520.5</v>
      </c>
      <c r="AX31" s="3">
        <v>155</v>
      </c>
      <c r="AY31" s="4" t="s">
        <v>4</v>
      </c>
      <c r="AZ31" s="21">
        <v>40</v>
      </c>
      <c r="BA31" s="4" t="s">
        <v>5</v>
      </c>
      <c r="BB31" s="4">
        <v>15</v>
      </c>
      <c r="BC31" s="5">
        <f aca="true" t="shared" si="25" ref="BC31:BC41">(2*AX31*(AZ31/100))+(BB31*25.4)</f>
        <v>505</v>
      </c>
      <c r="BE31" s="3">
        <v>155</v>
      </c>
      <c r="BF31" s="4" t="s">
        <v>4</v>
      </c>
      <c r="BG31" s="21">
        <v>35</v>
      </c>
      <c r="BH31" s="4" t="s">
        <v>5</v>
      </c>
      <c r="BI31" s="4">
        <v>15</v>
      </c>
      <c r="BJ31" s="5">
        <f aca="true" t="shared" si="26" ref="BJ31:BJ41">(2*BE31*(BG31/100))+(BI31*25.4)</f>
        <v>489.5</v>
      </c>
    </row>
    <row r="32" spans="1:62" ht="12.75">
      <c r="A32" s="3">
        <v>165</v>
      </c>
      <c r="B32" s="4" t="s">
        <v>4</v>
      </c>
      <c r="C32" s="4">
        <v>75</v>
      </c>
      <c r="D32" s="4" t="s">
        <v>5</v>
      </c>
      <c r="E32" s="4">
        <v>15</v>
      </c>
      <c r="F32" s="5">
        <f t="shared" si="18"/>
        <v>628.5</v>
      </c>
      <c r="H32" s="3">
        <v>165</v>
      </c>
      <c r="I32" s="4" t="s">
        <v>4</v>
      </c>
      <c r="J32" s="4">
        <v>70</v>
      </c>
      <c r="K32" s="4" t="s">
        <v>5</v>
      </c>
      <c r="L32" s="4">
        <v>15</v>
      </c>
      <c r="M32" s="5">
        <f t="shared" si="19"/>
        <v>612</v>
      </c>
      <c r="O32" s="13">
        <v>165</v>
      </c>
      <c r="P32" s="14" t="s">
        <v>4</v>
      </c>
      <c r="Q32" s="14">
        <v>65</v>
      </c>
      <c r="R32" s="14" t="s">
        <v>5</v>
      </c>
      <c r="S32" s="14">
        <v>15</v>
      </c>
      <c r="T32" s="15">
        <f t="shared" si="20"/>
        <v>595.5</v>
      </c>
      <c r="V32" s="3">
        <v>165</v>
      </c>
      <c r="W32" s="4" t="s">
        <v>4</v>
      </c>
      <c r="X32" s="4">
        <v>60</v>
      </c>
      <c r="Y32" s="4" t="s">
        <v>5</v>
      </c>
      <c r="Z32" s="4">
        <v>15</v>
      </c>
      <c r="AA32" s="5">
        <f t="shared" si="21"/>
        <v>579</v>
      </c>
      <c r="AC32" s="3">
        <v>165</v>
      </c>
      <c r="AD32" s="4" t="s">
        <v>4</v>
      </c>
      <c r="AE32" s="4">
        <v>55</v>
      </c>
      <c r="AF32" s="4" t="s">
        <v>5</v>
      </c>
      <c r="AG32" s="4">
        <v>15</v>
      </c>
      <c r="AH32" s="5">
        <f t="shared" si="22"/>
        <v>562.5</v>
      </c>
      <c r="AJ32" s="3">
        <v>165</v>
      </c>
      <c r="AK32" s="4" t="s">
        <v>4</v>
      </c>
      <c r="AL32" s="4">
        <v>50</v>
      </c>
      <c r="AM32" s="4" t="s">
        <v>5</v>
      </c>
      <c r="AN32" s="4">
        <v>15</v>
      </c>
      <c r="AO32" s="5">
        <f t="shared" si="23"/>
        <v>546</v>
      </c>
      <c r="AQ32" s="3">
        <v>165</v>
      </c>
      <c r="AR32" s="4" t="s">
        <v>4</v>
      </c>
      <c r="AS32" s="4">
        <v>45</v>
      </c>
      <c r="AT32" s="4" t="s">
        <v>5</v>
      </c>
      <c r="AU32" s="4">
        <v>15</v>
      </c>
      <c r="AV32" s="5">
        <f t="shared" si="24"/>
        <v>529.5</v>
      </c>
      <c r="AX32" s="3">
        <v>165</v>
      </c>
      <c r="AY32" s="4" t="s">
        <v>4</v>
      </c>
      <c r="AZ32" s="21">
        <v>40</v>
      </c>
      <c r="BA32" s="4" t="s">
        <v>5</v>
      </c>
      <c r="BB32" s="4">
        <v>15</v>
      </c>
      <c r="BC32" s="5">
        <f t="shared" si="25"/>
        <v>513</v>
      </c>
      <c r="BE32" s="3">
        <v>165</v>
      </c>
      <c r="BF32" s="4" t="s">
        <v>4</v>
      </c>
      <c r="BG32" s="21">
        <v>35</v>
      </c>
      <c r="BH32" s="4" t="s">
        <v>5</v>
      </c>
      <c r="BI32" s="4">
        <v>15</v>
      </c>
      <c r="BJ32" s="5">
        <f t="shared" si="26"/>
        <v>496.5</v>
      </c>
    </row>
    <row r="33" spans="1:62" ht="12.75">
      <c r="A33" s="3">
        <v>175</v>
      </c>
      <c r="B33" s="4" t="s">
        <v>4</v>
      </c>
      <c r="C33" s="4">
        <v>75</v>
      </c>
      <c r="D33" s="4" t="s">
        <v>5</v>
      </c>
      <c r="E33" s="4">
        <v>15</v>
      </c>
      <c r="F33" s="5">
        <f t="shared" si="18"/>
        <v>643.5</v>
      </c>
      <c r="H33" s="3">
        <v>175</v>
      </c>
      <c r="I33" s="4" t="s">
        <v>4</v>
      </c>
      <c r="J33" s="4">
        <v>70</v>
      </c>
      <c r="K33" s="4" t="s">
        <v>5</v>
      </c>
      <c r="L33" s="4">
        <v>15</v>
      </c>
      <c r="M33" s="5">
        <f t="shared" si="19"/>
        <v>626</v>
      </c>
      <c r="O33" s="3">
        <v>175</v>
      </c>
      <c r="P33" s="4" t="s">
        <v>4</v>
      </c>
      <c r="Q33" s="4">
        <v>65</v>
      </c>
      <c r="R33" s="4" t="s">
        <v>5</v>
      </c>
      <c r="S33" s="4">
        <v>15</v>
      </c>
      <c r="T33" s="5">
        <f t="shared" si="20"/>
        <v>608.5</v>
      </c>
      <c r="V33" s="13">
        <v>175</v>
      </c>
      <c r="W33" s="14" t="s">
        <v>4</v>
      </c>
      <c r="X33" s="14">
        <v>60</v>
      </c>
      <c r="Y33" s="14" t="s">
        <v>5</v>
      </c>
      <c r="Z33" s="14">
        <v>15</v>
      </c>
      <c r="AA33" s="15">
        <f t="shared" si="21"/>
        <v>591</v>
      </c>
      <c r="AC33" s="3">
        <v>175</v>
      </c>
      <c r="AD33" s="4" t="s">
        <v>4</v>
      </c>
      <c r="AE33" s="4">
        <v>55</v>
      </c>
      <c r="AF33" s="4" t="s">
        <v>5</v>
      </c>
      <c r="AG33" s="4">
        <v>15</v>
      </c>
      <c r="AH33" s="5">
        <f t="shared" si="22"/>
        <v>573.5</v>
      </c>
      <c r="AJ33" s="3">
        <v>175</v>
      </c>
      <c r="AK33" s="4" t="s">
        <v>4</v>
      </c>
      <c r="AL33" s="4">
        <v>50</v>
      </c>
      <c r="AM33" s="4" t="s">
        <v>5</v>
      </c>
      <c r="AN33" s="4">
        <v>15</v>
      </c>
      <c r="AO33" s="5">
        <f t="shared" si="23"/>
        <v>556</v>
      </c>
      <c r="AQ33" s="3">
        <v>175</v>
      </c>
      <c r="AR33" s="4" t="s">
        <v>4</v>
      </c>
      <c r="AS33" s="4">
        <v>45</v>
      </c>
      <c r="AT33" s="4" t="s">
        <v>5</v>
      </c>
      <c r="AU33" s="4">
        <v>15</v>
      </c>
      <c r="AV33" s="5">
        <f t="shared" si="24"/>
        <v>538.5</v>
      </c>
      <c r="AX33" s="3">
        <v>175</v>
      </c>
      <c r="AY33" s="4" t="s">
        <v>4</v>
      </c>
      <c r="AZ33" s="21">
        <v>40</v>
      </c>
      <c r="BA33" s="4" t="s">
        <v>5</v>
      </c>
      <c r="BB33" s="4">
        <v>15</v>
      </c>
      <c r="BC33" s="5">
        <f t="shared" si="25"/>
        <v>521</v>
      </c>
      <c r="BE33" s="3">
        <v>175</v>
      </c>
      <c r="BF33" s="4" t="s">
        <v>4</v>
      </c>
      <c r="BG33" s="21">
        <v>35</v>
      </c>
      <c r="BH33" s="4" t="s">
        <v>5</v>
      </c>
      <c r="BI33" s="4">
        <v>15</v>
      </c>
      <c r="BJ33" s="5">
        <f t="shared" si="26"/>
        <v>503.5</v>
      </c>
    </row>
    <row r="34" spans="1:62" ht="12.75">
      <c r="A34" s="3">
        <v>185</v>
      </c>
      <c r="B34" s="4" t="s">
        <v>4</v>
      </c>
      <c r="C34" s="4">
        <v>75</v>
      </c>
      <c r="D34" s="4" t="s">
        <v>5</v>
      </c>
      <c r="E34" s="4">
        <v>15</v>
      </c>
      <c r="F34" s="5">
        <f t="shared" si="18"/>
        <v>658.5</v>
      </c>
      <c r="H34" s="3">
        <v>185</v>
      </c>
      <c r="I34" s="4" t="s">
        <v>4</v>
      </c>
      <c r="J34" s="4">
        <v>70</v>
      </c>
      <c r="K34" s="4" t="s">
        <v>5</v>
      </c>
      <c r="L34" s="4">
        <v>15</v>
      </c>
      <c r="M34" s="5">
        <f t="shared" si="19"/>
        <v>640</v>
      </c>
      <c r="O34" s="3">
        <v>185</v>
      </c>
      <c r="P34" s="4" t="s">
        <v>4</v>
      </c>
      <c r="Q34" s="4">
        <v>65</v>
      </c>
      <c r="R34" s="4" t="s">
        <v>5</v>
      </c>
      <c r="S34" s="4">
        <v>15</v>
      </c>
      <c r="T34" s="5">
        <f t="shared" si="20"/>
        <v>621.5</v>
      </c>
      <c r="V34" s="3">
        <v>185</v>
      </c>
      <c r="W34" s="4" t="s">
        <v>4</v>
      </c>
      <c r="X34" s="4">
        <v>60</v>
      </c>
      <c r="Y34" s="4" t="s">
        <v>5</v>
      </c>
      <c r="Z34" s="4">
        <v>15</v>
      </c>
      <c r="AA34" s="5">
        <f t="shared" si="21"/>
        <v>603</v>
      </c>
      <c r="AC34" s="13">
        <v>185</v>
      </c>
      <c r="AD34" s="14" t="s">
        <v>4</v>
      </c>
      <c r="AE34" s="14">
        <v>55</v>
      </c>
      <c r="AF34" s="14" t="s">
        <v>5</v>
      </c>
      <c r="AG34" s="14">
        <v>15</v>
      </c>
      <c r="AH34" s="15">
        <f t="shared" si="22"/>
        <v>584.5</v>
      </c>
      <c r="AJ34" s="3">
        <v>185</v>
      </c>
      <c r="AK34" s="4" t="s">
        <v>4</v>
      </c>
      <c r="AL34" s="4">
        <v>50</v>
      </c>
      <c r="AM34" s="4" t="s">
        <v>5</v>
      </c>
      <c r="AN34" s="4">
        <v>15</v>
      </c>
      <c r="AO34" s="5">
        <f t="shared" si="23"/>
        <v>566</v>
      </c>
      <c r="AQ34" s="3">
        <v>185</v>
      </c>
      <c r="AR34" s="4" t="s">
        <v>4</v>
      </c>
      <c r="AS34" s="4">
        <v>45</v>
      </c>
      <c r="AT34" s="4" t="s">
        <v>5</v>
      </c>
      <c r="AU34" s="4">
        <v>15</v>
      </c>
      <c r="AV34" s="5">
        <f t="shared" si="24"/>
        <v>547.5</v>
      </c>
      <c r="AX34" s="3">
        <v>185</v>
      </c>
      <c r="AY34" s="4" t="s">
        <v>4</v>
      </c>
      <c r="AZ34" s="21">
        <v>40</v>
      </c>
      <c r="BA34" s="4" t="s">
        <v>5</v>
      </c>
      <c r="BB34" s="4">
        <v>15</v>
      </c>
      <c r="BC34" s="5">
        <f t="shared" si="25"/>
        <v>529</v>
      </c>
      <c r="BE34" s="3">
        <v>185</v>
      </c>
      <c r="BF34" s="4" t="s">
        <v>4</v>
      </c>
      <c r="BG34" s="21">
        <v>35</v>
      </c>
      <c r="BH34" s="4" t="s">
        <v>5</v>
      </c>
      <c r="BI34" s="4">
        <v>15</v>
      </c>
      <c r="BJ34" s="5">
        <f t="shared" si="26"/>
        <v>510.5</v>
      </c>
    </row>
    <row r="35" spans="1:62" ht="12.75">
      <c r="A35" s="3">
        <v>195</v>
      </c>
      <c r="B35" s="4" t="s">
        <v>4</v>
      </c>
      <c r="C35" s="4">
        <v>75</v>
      </c>
      <c r="D35" s="4" t="s">
        <v>5</v>
      </c>
      <c r="E35" s="4">
        <v>15</v>
      </c>
      <c r="F35" s="5">
        <f t="shared" si="18"/>
        <v>673.5</v>
      </c>
      <c r="H35" s="3">
        <v>195</v>
      </c>
      <c r="I35" s="4" t="s">
        <v>4</v>
      </c>
      <c r="J35" s="4">
        <v>70</v>
      </c>
      <c r="K35" s="4" t="s">
        <v>5</v>
      </c>
      <c r="L35" s="4">
        <v>15</v>
      </c>
      <c r="M35" s="5">
        <f t="shared" si="19"/>
        <v>654</v>
      </c>
      <c r="O35" s="3">
        <v>195</v>
      </c>
      <c r="P35" s="4" t="s">
        <v>4</v>
      </c>
      <c r="Q35" s="4">
        <v>65</v>
      </c>
      <c r="R35" s="4" t="s">
        <v>5</v>
      </c>
      <c r="S35" s="4">
        <v>15</v>
      </c>
      <c r="T35" s="5">
        <f t="shared" si="20"/>
        <v>634.5</v>
      </c>
      <c r="V35" s="3">
        <v>195</v>
      </c>
      <c r="W35" s="4" t="s">
        <v>4</v>
      </c>
      <c r="X35" s="4">
        <v>60</v>
      </c>
      <c r="Y35" s="4" t="s">
        <v>5</v>
      </c>
      <c r="Z35" s="4">
        <v>15</v>
      </c>
      <c r="AA35" s="5">
        <f t="shared" si="21"/>
        <v>615</v>
      </c>
      <c r="AC35" s="3">
        <v>195</v>
      </c>
      <c r="AD35" s="4" t="s">
        <v>4</v>
      </c>
      <c r="AE35" s="4">
        <v>55</v>
      </c>
      <c r="AF35" s="4" t="s">
        <v>5</v>
      </c>
      <c r="AG35" s="4">
        <v>15</v>
      </c>
      <c r="AH35" s="5">
        <f t="shared" si="22"/>
        <v>595.5</v>
      </c>
      <c r="AJ35" s="3">
        <v>195</v>
      </c>
      <c r="AK35" s="4" t="s">
        <v>4</v>
      </c>
      <c r="AL35" s="4">
        <v>50</v>
      </c>
      <c r="AM35" s="4" t="s">
        <v>5</v>
      </c>
      <c r="AN35" s="4">
        <v>15</v>
      </c>
      <c r="AO35" s="5">
        <f t="shared" si="23"/>
        <v>576</v>
      </c>
      <c r="AQ35" s="3">
        <v>195</v>
      </c>
      <c r="AR35" s="4" t="s">
        <v>4</v>
      </c>
      <c r="AS35" s="4">
        <v>45</v>
      </c>
      <c r="AT35" s="4" t="s">
        <v>5</v>
      </c>
      <c r="AU35" s="4">
        <v>15</v>
      </c>
      <c r="AV35" s="5">
        <f t="shared" si="24"/>
        <v>556.5</v>
      </c>
      <c r="AX35" s="3">
        <v>195</v>
      </c>
      <c r="AY35" s="4" t="s">
        <v>4</v>
      </c>
      <c r="AZ35" s="21">
        <v>40</v>
      </c>
      <c r="BA35" s="4" t="s">
        <v>5</v>
      </c>
      <c r="BB35" s="4">
        <v>15</v>
      </c>
      <c r="BC35" s="5">
        <f t="shared" si="25"/>
        <v>537</v>
      </c>
      <c r="BE35" s="3">
        <v>195</v>
      </c>
      <c r="BF35" s="4" t="s">
        <v>4</v>
      </c>
      <c r="BG35" s="21">
        <v>35</v>
      </c>
      <c r="BH35" s="4" t="s">
        <v>5</v>
      </c>
      <c r="BI35" s="4">
        <v>15</v>
      </c>
      <c r="BJ35" s="5">
        <f t="shared" si="26"/>
        <v>517.5</v>
      </c>
    </row>
    <row r="36" spans="1:62" ht="12.75">
      <c r="A36" s="3">
        <v>205</v>
      </c>
      <c r="B36" s="4" t="s">
        <v>4</v>
      </c>
      <c r="C36" s="4">
        <v>75</v>
      </c>
      <c r="D36" s="4" t="s">
        <v>5</v>
      </c>
      <c r="E36" s="4">
        <v>15</v>
      </c>
      <c r="F36" s="5">
        <f t="shared" si="18"/>
        <v>688.5</v>
      </c>
      <c r="H36" s="3">
        <v>205</v>
      </c>
      <c r="I36" s="4" t="s">
        <v>4</v>
      </c>
      <c r="J36" s="4">
        <v>70</v>
      </c>
      <c r="K36" s="4" t="s">
        <v>5</v>
      </c>
      <c r="L36" s="4">
        <v>15</v>
      </c>
      <c r="M36" s="5">
        <f t="shared" si="19"/>
        <v>668</v>
      </c>
      <c r="O36" s="3">
        <v>205</v>
      </c>
      <c r="P36" s="4" t="s">
        <v>4</v>
      </c>
      <c r="Q36" s="4">
        <v>65</v>
      </c>
      <c r="R36" s="4" t="s">
        <v>5</v>
      </c>
      <c r="S36" s="4">
        <v>15</v>
      </c>
      <c r="T36" s="5">
        <f t="shared" si="20"/>
        <v>647.5</v>
      </c>
      <c r="V36" s="3">
        <v>205</v>
      </c>
      <c r="W36" s="4" t="s">
        <v>4</v>
      </c>
      <c r="X36" s="4">
        <v>60</v>
      </c>
      <c r="Y36" s="4" t="s">
        <v>5</v>
      </c>
      <c r="Z36" s="4">
        <v>15</v>
      </c>
      <c r="AA36" s="5">
        <f t="shared" si="21"/>
        <v>627</v>
      </c>
      <c r="AC36" s="3">
        <v>205</v>
      </c>
      <c r="AD36" s="4" t="s">
        <v>4</v>
      </c>
      <c r="AE36" s="4">
        <v>55</v>
      </c>
      <c r="AF36" s="4" t="s">
        <v>5</v>
      </c>
      <c r="AG36" s="4">
        <v>15</v>
      </c>
      <c r="AH36" s="5">
        <f t="shared" si="22"/>
        <v>606.5</v>
      </c>
      <c r="AJ36" s="13">
        <v>205</v>
      </c>
      <c r="AK36" s="14" t="s">
        <v>4</v>
      </c>
      <c r="AL36" s="14">
        <v>50</v>
      </c>
      <c r="AM36" s="14" t="s">
        <v>5</v>
      </c>
      <c r="AN36" s="14">
        <v>15</v>
      </c>
      <c r="AO36" s="15">
        <f t="shared" si="23"/>
        <v>586</v>
      </c>
      <c r="AQ36" s="3">
        <v>205</v>
      </c>
      <c r="AR36" s="4" t="s">
        <v>4</v>
      </c>
      <c r="AS36" s="4">
        <v>45</v>
      </c>
      <c r="AT36" s="4" t="s">
        <v>5</v>
      </c>
      <c r="AU36" s="4">
        <v>15</v>
      </c>
      <c r="AV36" s="5">
        <f t="shared" si="24"/>
        <v>565.5</v>
      </c>
      <c r="AX36" s="3">
        <v>205</v>
      </c>
      <c r="AY36" s="4" t="s">
        <v>4</v>
      </c>
      <c r="AZ36" s="21">
        <v>40</v>
      </c>
      <c r="BA36" s="4" t="s">
        <v>5</v>
      </c>
      <c r="BB36" s="4">
        <v>15</v>
      </c>
      <c r="BC36" s="5">
        <f t="shared" si="25"/>
        <v>545</v>
      </c>
      <c r="BE36" s="3">
        <v>205</v>
      </c>
      <c r="BF36" s="4" t="s">
        <v>4</v>
      </c>
      <c r="BG36" s="21">
        <v>35</v>
      </c>
      <c r="BH36" s="4" t="s">
        <v>5</v>
      </c>
      <c r="BI36" s="4">
        <v>15</v>
      </c>
      <c r="BJ36" s="5">
        <f t="shared" si="26"/>
        <v>524.5</v>
      </c>
    </row>
    <row r="37" spans="1:62" ht="12.75">
      <c r="A37" s="3">
        <v>215</v>
      </c>
      <c r="B37" s="4" t="s">
        <v>4</v>
      </c>
      <c r="C37" s="4">
        <v>75</v>
      </c>
      <c r="D37" s="4" t="s">
        <v>5</v>
      </c>
      <c r="E37" s="4">
        <v>15</v>
      </c>
      <c r="F37" s="5">
        <f t="shared" si="18"/>
        <v>703.5</v>
      </c>
      <c r="H37" s="3">
        <v>215</v>
      </c>
      <c r="I37" s="4" t="s">
        <v>4</v>
      </c>
      <c r="J37" s="4">
        <v>70</v>
      </c>
      <c r="K37" s="4" t="s">
        <v>5</v>
      </c>
      <c r="L37" s="4">
        <v>15</v>
      </c>
      <c r="M37" s="5">
        <f t="shared" si="19"/>
        <v>682</v>
      </c>
      <c r="O37" s="3">
        <v>215</v>
      </c>
      <c r="P37" s="4" t="s">
        <v>4</v>
      </c>
      <c r="Q37" s="4">
        <v>65</v>
      </c>
      <c r="R37" s="4" t="s">
        <v>5</v>
      </c>
      <c r="S37" s="4">
        <v>15</v>
      </c>
      <c r="T37" s="5">
        <f t="shared" si="20"/>
        <v>660.5</v>
      </c>
      <c r="V37" s="3">
        <v>215</v>
      </c>
      <c r="W37" s="4" t="s">
        <v>4</v>
      </c>
      <c r="X37" s="4">
        <v>60</v>
      </c>
      <c r="Y37" s="4" t="s">
        <v>5</v>
      </c>
      <c r="Z37" s="4">
        <v>15</v>
      </c>
      <c r="AA37" s="5">
        <f t="shared" si="21"/>
        <v>639</v>
      </c>
      <c r="AC37" s="3">
        <v>215</v>
      </c>
      <c r="AD37" s="4" t="s">
        <v>4</v>
      </c>
      <c r="AE37" s="4">
        <v>55</v>
      </c>
      <c r="AF37" s="4" t="s">
        <v>5</v>
      </c>
      <c r="AG37" s="4">
        <v>15</v>
      </c>
      <c r="AH37" s="5">
        <f t="shared" si="22"/>
        <v>617.5</v>
      </c>
      <c r="AJ37" s="3">
        <v>215</v>
      </c>
      <c r="AK37" s="4" t="s">
        <v>4</v>
      </c>
      <c r="AL37" s="4">
        <v>50</v>
      </c>
      <c r="AM37" s="4" t="s">
        <v>5</v>
      </c>
      <c r="AN37" s="4">
        <v>15</v>
      </c>
      <c r="AO37" s="5">
        <f t="shared" si="23"/>
        <v>596</v>
      </c>
      <c r="AQ37" s="3">
        <v>215</v>
      </c>
      <c r="AR37" s="4" t="s">
        <v>4</v>
      </c>
      <c r="AS37" s="4">
        <v>45</v>
      </c>
      <c r="AT37" s="4" t="s">
        <v>5</v>
      </c>
      <c r="AU37" s="4">
        <v>15</v>
      </c>
      <c r="AV37" s="5">
        <f t="shared" si="24"/>
        <v>574.5</v>
      </c>
      <c r="AX37" s="3">
        <v>215</v>
      </c>
      <c r="AY37" s="4" t="s">
        <v>4</v>
      </c>
      <c r="AZ37" s="21">
        <v>40</v>
      </c>
      <c r="BA37" s="4" t="s">
        <v>5</v>
      </c>
      <c r="BB37" s="4">
        <v>15</v>
      </c>
      <c r="BC37" s="5">
        <f t="shared" si="25"/>
        <v>553</v>
      </c>
      <c r="BE37" s="3">
        <v>215</v>
      </c>
      <c r="BF37" s="4" t="s">
        <v>4</v>
      </c>
      <c r="BG37" s="21">
        <v>35</v>
      </c>
      <c r="BH37" s="4" t="s">
        <v>5</v>
      </c>
      <c r="BI37" s="4">
        <v>15</v>
      </c>
      <c r="BJ37" s="5">
        <f t="shared" si="26"/>
        <v>531.5</v>
      </c>
    </row>
    <row r="38" spans="1:62" ht="12.75">
      <c r="A38" s="3">
        <v>225</v>
      </c>
      <c r="B38" s="4" t="s">
        <v>4</v>
      </c>
      <c r="C38" s="4">
        <v>75</v>
      </c>
      <c r="D38" s="4" t="s">
        <v>5</v>
      </c>
      <c r="E38" s="4">
        <v>15</v>
      </c>
      <c r="F38" s="5">
        <f t="shared" si="18"/>
        <v>718.5</v>
      </c>
      <c r="H38" s="3">
        <v>225</v>
      </c>
      <c r="I38" s="4" t="s">
        <v>4</v>
      </c>
      <c r="J38" s="4">
        <v>70</v>
      </c>
      <c r="K38" s="4" t="s">
        <v>5</v>
      </c>
      <c r="L38" s="4">
        <v>15</v>
      </c>
      <c r="M38" s="5">
        <f t="shared" si="19"/>
        <v>696</v>
      </c>
      <c r="O38" s="3">
        <v>225</v>
      </c>
      <c r="P38" s="4" t="s">
        <v>4</v>
      </c>
      <c r="Q38" s="4">
        <v>65</v>
      </c>
      <c r="R38" s="4" t="s">
        <v>5</v>
      </c>
      <c r="S38" s="4">
        <v>15</v>
      </c>
      <c r="T38" s="5">
        <f t="shared" si="20"/>
        <v>673.5</v>
      </c>
      <c r="V38" s="3">
        <v>225</v>
      </c>
      <c r="W38" s="4" t="s">
        <v>4</v>
      </c>
      <c r="X38" s="4">
        <v>60</v>
      </c>
      <c r="Y38" s="4" t="s">
        <v>5</v>
      </c>
      <c r="Z38" s="4">
        <v>15</v>
      </c>
      <c r="AA38" s="5">
        <f t="shared" si="21"/>
        <v>651</v>
      </c>
      <c r="AC38" s="3">
        <v>225</v>
      </c>
      <c r="AD38" s="4" t="s">
        <v>4</v>
      </c>
      <c r="AE38" s="4">
        <v>55</v>
      </c>
      <c r="AF38" s="4" t="s">
        <v>5</v>
      </c>
      <c r="AG38" s="4">
        <v>15</v>
      </c>
      <c r="AH38" s="5">
        <f t="shared" si="22"/>
        <v>628.5</v>
      </c>
      <c r="AJ38" s="3">
        <v>225</v>
      </c>
      <c r="AK38" s="4" t="s">
        <v>4</v>
      </c>
      <c r="AL38" s="4">
        <v>50</v>
      </c>
      <c r="AM38" s="4" t="s">
        <v>5</v>
      </c>
      <c r="AN38" s="4">
        <v>15</v>
      </c>
      <c r="AO38" s="5">
        <f t="shared" si="23"/>
        <v>606</v>
      </c>
      <c r="AQ38" s="13">
        <v>225</v>
      </c>
      <c r="AR38" s="14" t="s">
        <v>4</v>
      </c>
      <c r="AS38" s="14">
        <v>45</v>
      </c>
      <c r="AT38" s="14" t="s">
        <v>5</v>
      </c>
      <c r="AU38" s="14">
        <v>15</v>
      </c>
      <c r="AV38" s="15">
        <f t="shared" si="24"/>
        <v>583.5</v>
      </c>
      <c r="AX38" s="23">
        <v>225</v>
      </c>
      <c r="AY38" s="21" t="s">
        <v>4</v>
      </c>
      <c r="AZ38" s="21">
        <v>40</v>
      </c>
      <c r="BA38" s="21" t="s">
        <v>5</v>
      </c>
      <c r="BB38" s="21">
        <v>15</v>
      </c>
      <c r="BC38" s="24">
        <f t="shared" si="25"/>
        <v>561</v>
      </c>
      <c r="BE38" s="23">
        <v>225</v>
      </c>
      <c r="BF38" s="21" t="s">
        <v>4</v>
      </c>
      <c r="BG38" s="21">
        <v>35</v>
      </c>
      <c r="BH38" s="21" t="s">
        <v>5</v>
      </c>
      <c r="BI38" s="21">
        <v>15</v>
      </c>
      <c r="BJ38" s="24">
        <f t="shared" si="26"/>
        <v>538.5</v>
      </c>
    </row>
    <row r="39" spans="1:62" ht="12.75">
      <c r="A39" s="3">
        <v>235</v>
      </c>
      <c r="B39" s="4" t="s">
        <v>4</v>
      </c>
      <c r="C39" s="4">
        <v>75</v>
      </c>
      <c r="D39" s="4" t="s">
        <v>5</v>
      </c>
      <c r="E39" s="4">
        <v>15</v>
      </c>
      <c r="F39" s="5">
        <f t="shared" si="18"/>
        <v>733.5</v>
      </c>
      <c r="H39" s="3">
        <v>235</v>
      </c>
      <c r="I39" s="4" t="s">
        <v>4</v>
      </c>
      <c r="J39" s="4">
        <v>70</v>
      </c>
      <c r="K39" s="4" t="s">
        <v>5</v>
      </c>
      <c r="L39" s="4">
        <v>15</v>
      </c>
      <c r="M39" s="5">
        <f t="shared" si="19"/>
        <v>710</v>
      </c>
      <c r="O39" s="3">
        <v>235</v>
      </c>
      <c r="P39" s="4" t="s">
        <v>4</v>
      </c>
      <c r="Q39" s="4">
        <v>65</v>
      </c>
      <c r="R39" s="4" t="s">
        <v>5</v>
      </c>
      <c r="S39" s="4">
        <v>15</v>
      </c>
      <c r="T39" s="5">
        <f t="shared" si="20"/>
        <v>686.5</v>
      </c>
      <c r="V39" s="3">
        <v>235</v>
      </c>
      <c r="W39" s="4" t="s">
        <v>4</v>
      </c>
      <c r="X39" s="4">
        <v>60</v>
      </c>
      <c r="Y39" s="4" t="s">
        <v>5</v>
      </c>
      <c r="Z39" s="4">
        <v>15</v>
      </c>
      <c r="AA39" s="5">
        <f t="shared" si="21"/>
        <v>663</v>
      </c>
      <c r="AC39" s="3">
        <v>235</v>
      </c>
      <c r="AD39" s="4" t="s">
        <v>4</v>
      </c>
      <c r="AE39" s="4">
        <v>55</v>
      </c>
      <c r="AF39" s="4" t="s">
        <v>5</v>
      </c>
      <c r="AG39" s="4">
        <v>15</v>
      </c>
      <c r="AH39" s="5">
        <f t="shared" si="22"/>
        <v>639.5</v>
      </c>
      <c r="AJ39" s="3">
        <v>235</v>
      </c>
      <c r="AK39" s="4" t="s">
        <v>4</v>
      </c>
      <c r="AL39" s="4">
        <v>50</v>
      </c>
      <c r="AM39" s="4" t="s">
        <v>5</v>
      </c>
      <c r="AN39" s="4">
        <v>15</v>
      </c>
      <c r="AO39" s="5">
        <f t="shared" si="23"/>
        <v>616</v>
      </c>
      <c r="AQ39" s="3">
        <v>235</v>
      </c>
      <c r="AR39" s="4" t="s">
        <v>4</v>
      </c>
      <c r="AS39" s="4">
        <v>45</v>
      </c>
      <c r="AT39" s="4" t="s">
        <v>5</v>
      </c>
      <c r="AU39" s="4">
        <v>15</v>
      </c>
      <c r="AV39" s="5">
        <f t="shared" si="24"/>
        <v>592.5</v>
      </c>
      <c r="AX39" s="3">
        <v>235</v>
      </c>
      <c r="AY39" s="4" t="s">
        <v>4</v>
      </c>
      <c r="AZ39" s="21">
        <v>40</v>
      </c>
      <c r="BA39" s="4" t="s">
        <v>5</v>
      </c>
      <c r="BB39" s="4">
        <v>15</v>
      </c>
      <c r="BC39" s="5">
        <f t="shared" si="25"/>
        <v>569</v>
      </c>
      <c r="BE39" s="3">
        <v>235</v>
      </c>
      <c r="BF39" s="4" t="s">
        <v>4</v>
      </c>
      <c r="BG39" s="21">
        <v>35</v>
      </c>
      <c r="BH39" s="4" t="s">
        <v>5</v>
      </c>
      <c r="BI39" s="4">
        <v>15</v>
      </c>
      <c r="BJ39" s="5">
        <f t="shared" si="26"/>
        <v>545.5</v>
      </c>
    </row>
    <row r="40" spans="1:62" ht="12.75">
      <c r="A40" s="3">
        <v>245</v>
      </c>
      <c r="B40" s="4" t="s">
        <v>4</v>
      </c>
      <c r="C40" s="4">
        <v>75</v>
      </c>
      <c r="D40" s="4" t="s">
        <v>5</v>
      </c>
      <c r="E40" s="4">
        <v>15</v>
      </c>
      <c r="F40" s="5">
        <f t="shared" si="18"/>
        <v>748.5</v>
      </c>
      <c r="H40" s="3">
        <v>245</v>
      </c>
      <c r="I40" s="4" t="s">
        <v>4</v>
      </c>
      <c r="J40" s="4">
        <v>70</v>
      </c>
      <c r="K40" s="4" t="s">
        <v>5</v>
      </c>
      <c r="L40" s="4">
        <v>15</v>
      </c>
      <c r="M40" s="5">
        <f t="shared" si="19"/>
        <v>724</v>
      </c>
      <c r="O40" s="3">
        <v>245</v>
      </c>
      <c r="P40" s="4" t="s">
        <v>4</v>
      </c>
      <c r="Q40" s="4">
        <v>65</v>
      </c>
      <c r="R40" s="4" t="s">
        <v>5</v>
      </c>
      <c r="S40" s="4">
        <v>15</v>
      </c>
      <c r="T40" s="5">
        <f t="shared" si="20"/>
        <v>699.5</v>
      </c>
      <c r="V40" s="3">
        <v>245</v>
      </c>
      <c r="W40" s="4" t="s">
        <v>4</v>
      </c>
      <c r="X40" s="4">
        <v>60</v>
      </c>
      <c r="Y40" s="4" t="s">
        <v>5</v>
      </c>
      <c r="Z40" s="4">
        <v>15</v>
      </c>
      <c r="AA40" s="5">
        <f t="shared" si="21"/>
        <v>675</v>
      </c>
      <c r="AC40" s="3">
        <v>245</v>
      </c>
      <c r="AD40" s="4" t="s">
        <v>4</v>
      </c>
      <c r="AE40" s="4">
        <v>55</v>
      </c>
      <c r="AF40" s="4" t="s">
        <v>5</v>
      </c>
      <c r="AG40" s="4">
        <v>15</v>
      </c>
      <c r="AH40" s="5">
        <f t="shared" si="22"/>
        <v>650.5</v>
      </c>
      <c r="AJ40" s="3">
        <v>245</v>
      </c>
      <c r="AK40" s="4" t="s">
        <v>4</v>
      </c>
      <c r="AL40" s="4">
        <v>50</v>
      </c>
      <c r="AM40" s="4" t="s">
        <v>5</v>
      </c>
      <c r="AN40" s="4">
        <v>15</v>
      </c>
      <c r="AO40" s="5">
        <f t="shared" si="23"/>
        <v>626</v>
      </c>
      <c r="AQ40" s="3">
        <v>245</v>
      </c>
      <c r="AR40" s="4" t="s">
        <v>4</v>
      </c>
      <c r="AS40" s="4">
        <v>45</v>
      </c>
      <c r="AT40" s="4" t="s">
        <v>5</v>
      </c>
      <c r="AU40" s="4">
        <v>15</v>
      </c>
      <c r="AV40" s="5">
        <f t="shared" si="24"/>
        <v>601.5</v>
      </c>
      <c r="AX40" s="3">
        <v>245</v>
      </c>
      <c r="AY40" s="4" t="s">
        <v>4</v>
      </c>
      <c r="AZ40" s="21">
        <v>40</v>
      </c>
      <c r="BA40" s="4" t="s">
        <v>5</v>
      </c>
      <c r="BB40" s="4">
        <v>15</v>
      </c>
      <c r="BC40" s="5">
        <f t="shared" si="25"/>
        <v>577</v>
      </c>
      <c r="BE40" s="3">
        <v>245</v>
      </c>
      <c r="BF40" s="4" t="s">
        <v>4</v>
      </c>
      <c r="BG40" s="21">
        <v>35</v>
      </c>
      <c r="BH40" s="4" t="s">
        <v>5</v>
      </c>
      <c r="BI40" s="4">
        <v>15</v>
      </c>
      <c r="BJ40" s="5">
        <f t="shared" si="26"/>
        <v>552.5</v>
      </c>
    </row>
    <row r="41" spans="1:62" ht="12.75">
      <c r="A41" s="6">
        <v>255</v>
      </c>
      <c r="B41" s="7" t="s">
        <v>4</v>
      </c>
      <c r="C41" s="7">
        <v>75</v>
      </c>
      <c r="D41" s="7" t="s">
        <v>5</v>
      </c>
      <c r="E41" s="7">
        <v>15</v>
      </c>
      <c r="F41" s="8">
        <f t="shared" si="18"/>
        <v>763.5</v>
      </c>
      <c r="H41" s="6">
        <v>255</v>
      </c>
      <c r="I41" s="7" t="s">
        <v>4</v>
      </c>
      <c r="J41" s="7">
        <v>70</v>
      </c>
      <c r="K41" s="7" t="s">
        <v>5</v>
      </c>
      <c r="L41" s="7">
        <v>15</v>
      </c>
      <c r="M41" s="8">
        <f t="shared" si="19"/>
        <v>738</v>
      </c>
      <c r="O41" s="6">
        <v>255</v>
      </c>
      <c r="P41" s="7" t="s">
        <v>4</v>
      </c>
      <c r="Q41" s="7">
        <v>65</v>
      </c>
      <c r="R41" s="7" t="s">
        <v>5</v>
      </c>
      <c r="S41" s="7">
        <v>15</v>
      </c>
      <c r="T41" s="8">
        <f t="shared" si="20"/>
        <v>712.5</v>
      </c>
      <c r="V41" s="6">
        <v>255</v>
      </c>
      <c r="W41" s="7" t="s">
        <v>4</v>
      </c>
      <c r="X41" s="7">
        <v>60</v>
      </c>
      <c r="Y41" s="7" t="s">
        <v>5</v>
      </c>
      <c r="Z41" s="7">
        <v>15</v>
      </c>
      <c r="AA41" s="8">
        <f t="shared" si="21"/>
        <v>687</v>
      </c>
      <c r="AC41" s="6">
        <v>255</v>
      </c>
      <c r="AD41" s="7" t="s">
        <v>4</v>
      </c>
      <c r="AE41" s="7">
        <v>55</v>
      </c>
      <c r="AF41" s="7" t="s">
        <v>5</v>
      </c>
      <c r="AG41" s="7">
        <v>15</v>
      </c>
      <c r="AH41" s="8">
        <f t="shared" si="22"/>
        <v>661.5</v>
      </c>
      <c r="AJ41" s="6">
        <v>255</v>
      </c>
      <c r="AK41" s="7" t="s">
        <v>4</v>
      </c>
      <c r="AL41" s="7">
        <v>50</v>
      </c>
      <c r="AM41" s="7" t="s">
        <v>5</v>
      </c>
      <c r="AN41" s="7">
        <v>15</v>
      </c>
      <c r="AO41" s="8">
        <f t="shared" si="23"/>
        <v>636</v>
      </c>
      <c r="AQ41" s="19">
        <v>255</v>
      </c>
      <c r="AR41" s="20" t="s">
        <v>4</v>
      </c>
      <c r="AS41" s="20">
        <v>45</v>
      </c>
      <c r="AT41" s="20" t="s">
        <v>5</v>
      </c>
      <c r="AU41" s="7">
        <v>15</v>
      </c>
      <c r="AV41" s="22">
        <f t="shared" si="24"/>
        <v>610.5</v>
      </c>
      <c r="AX41" s="16">
        <v>255</v>
      </c>
      <c r="AY41" s="17" t="s">
        <v>4</v>
      </c>
      <c r="AZ41" s="17">
        <v>40</v>
      </c>
      <c r="BA41" s="17" t="s">
        <v>5</v>
      </c>
      <c r="BB41" s="17">
        <v>15</v>
      </c>
      <c r="BC41" s="18">
        <f t="shared" si="25"/>
        <v>585</v>
      </c>
      <c r="BE41" s="19">
        <v>255</v>
      </c>
      <c r="BF41" s="20" t="s">
        <v>4</v>
      </c>
      <c r="BG41" s="20">
        <v>35</v>
      </c>
      <c r="BH41" s="20" t="s">
        <v>5</v>
      </c>
      <c r="BI41" s="20">
        <v>15</v>
      </c>
      <c r="BJ41" s="22">
        <f t="shared" si="26"/>
        <v>559.5</v>
      </c>
    </row>
    <row r="43" spans="1:62" ht="12.75">
      <c r="A43" s="11" t="s">
        <v>0</v>
      </c>
      <c r="B43" s="12"/>
      <c r="C43" s="9" t="s">
        <v>1</v>
      </c>
      <c r="D43" s="9"/>
      <c r="E43" s="9" t="s">
        <v>2</v>
      </c>
      <c r="F43" s="10" t="s">
        <v>3</v>
      </c>
      <c r="H43" s="11" t="s">
        <v>0</v>
      </c>
      <c r="I43" s="12"/>
      <c r="J43" s="9" t="s">
        <v>1</v>
      </c>
      <c r="K43" s="9"/>
      <c r="L43" s="9" t="s">
        <v>2</v>
      </c>
      <c r="M43" s="10" t="s">
        <v>3</v>
      </c>
      <c r="O43" s="11" t="s">
        <v>0</v>
      </c>
      <c r="P43" s="12"/>
      <c r="Q43" s="9" t="s">
        <v>1</v>
      </c>
      <c r="R43" s="9"/>
      <c r="S43" s="9" t="s">
        <v>2</v>
      </c>
      <c r="T43" s="10" t="s">
        <v>3</v>
      </c>
      <c r="V43" s="11" t="s">
        <v>0</v>
      </c>
      <c r="W43" s="12"/>
      <c r="X43" s="9" t="s">
        <v>1</v>
      </c>
      <c r="Y43" s="9"/>
      <c r="Z43" s="9" t="s">
        <v>2</v>
      </c>
      <c r="AA43" s="10" t="s">
        <v>3</v>
      </c>
      <c r="AC43" s="11" t="s">
        <v>0</v>
      </c>
      <c r="AD43" s="12"/>
      <c r="AE43" s="9" t="s">
        <v>1</v>
      </c>
      <c r="AF43" s="9"/>
      <c r="AG43" s="9" t="s">
        <v>2</v>
      </c>
      <c r="AH43" s="10" t="s">
        <v>3</v>
      </c>
      <c r="AJ43" s="11" t="s">
        <v>0</v>
      </c>
      <c r="AK43" s="12"/>
      <c r="AL43" s="9" t="s">
        <v>1</v>
      </c>
      <c r="AM43" s="9"/>
      <c r="AN43" s="9" t="s">
        <v>2</v>
      </c>
      <c r="AO43" s="10" t="s">
        <v>3</v>
      </c>
      <c r="AQ43" s="11" t="s">
        <v>0</v>
      </c>
      <c r="AR43" s="12"/>
      <c r="AS43" s="9" t="s">
        <v>1</v>
      </c>
      <c r="AT43" s="9"/>
      <c r="AU43" s="9" t="s">
        <v>2</v>
      </c>
      <c r="AV43" s="10" t="s">
        <v>3</v>
      </c>
      <c r="AX43" s="11" t="s">
        <v>0</v>
      </c>
      <c r="AY43" s="12"/>
      <c r="AZ43" s="9" t="s">
        <v>1</v>
      </c>
      <c r="BA43" s="9"/>
      <c r="BB43" s="9" t="s">
        <v>2</v>
      </c>
      <c r="BC43" s="10" t="s">
        <v>3</v>
      </c>
      <c r="BE43" s="11" t="s">
        <v>0</v>
      </c>
      <c r="BF43" s="12"/>
      <c r="BG43" s="9" t="s">
        <v>1</v>
      </c>
      <c r="BH43" s="9"/>
      <c r="BI43" s="9" t="s">
        <v>2</v>
      </c>
      <c r="BJ43" s="10" t="s">
        <v>3</v>
      </c>
    </row>
    <row r="44" spans="1:62" ht="12.75">
      <c r="A44" s="3"/>
      <c r="B44" s="4"/>
      <c r="C44" s="4"/>
      <c r="D44" s="4"/>
      <c r="E44" s="4"/>
      <c r="F44" s="5"/>
      <c r="H44" s="3"/>
      <c r="I44" s="4"/>
      <c r="J44" s="4"/>
      <c r="K44" s="4"/>
      <c r="L44" s="4"/>
      <c r="M44" s="5"/>
      <c r="O44" s="3"/>
      <c r="P44" s="4"/>
      <c r="Q44" s="4"/>
      <c r="R44" s="4"/>
      <c r="S44" s="4"/>
      <c r="T44" s="5"/>
      <c r="V44" s="3"/>
      <c r="W44" s="4"/>
      <c r="X44" s="4"/>
      <c r="Y44" s="4"/>
      <c r="Z44" s="4"/>
      <c r="AA44" s="5"/>
      <c r="AC44" s="3"/>
      <c r="AD44" s="4"/>
      <c r="AE44" s="4"/>
      <c r="AF44" s="4"/>
      <c r="AG44" s="4"/>
      <c r="AH44" s="5"/>
      <c r="AJ44" s="3"/>
      <c r="AK44" s="4"/>
      <c r="AL44" s="4"/>
      <c r="AM44" s="4"/>
      <c r="AN44" s="4"/>
      <c r="AO44" s="5"/>
      <c r="AQ44" s="3"/>
      <c r="AR44" s="4"/>
      <c r="AS44" s="4"/>
      <c r="AT44" s="4"/>
      <c r="AU44" s="4"/>
      <c r="AV44" s="5"/>
      <c r="AX44" s="3"/>
      <c r="AY44" s="4"/>
      <c r="AZ44" s="4"/>
      <c r="BA44" s="4"/>
      <c r="BB44" s="4"/>
      <c r="BC44" s="5"/>
      <c r="BE44" s="3"/>
      <c r="BF44" s="4"/>
      <c r="BG44" s="4"/>
      <c r="BH44" s="4"/>
      <c r="BI44" s="4"/>
      <c r="BJ44" s="5"/>
    </row>
    <row r="45" spans="1:62" ht="12.75">
      <c r="A45" s="3">
        <v>155</v>
      </c>
      <c r="B45" s="4" t="s">
        <v>4</v>
      </c>
      <c r="C45" s="4">
        <v>75</v>
      </c>
      <c r="D45" s="4" t="s">
        <v>5</v>
      </c>
      <c r="E45" s="4">
        <v>16</v>
      </c>
      <c r="F45" s="5">
        <f aca="true" t="shared" si="27" ref="F45:F55">(2*A45*(C45/100))+(E45*25.4)</f>
        <v>638.9</v>
      </c>
      <c r="H45" s="3">
        <v>155</v>
      </c>
      <c r="I45" s="4" t="s">
        <v>4</v>
      </c>
      <c r="J45" s="4">
        <v>70</v>
      </c>
      <c r="K45" s="4" t="s">
        <v>5</v>
      </c>
      <c r="L45" s="4">
        <v>16</v>
      </c>
      <c r="M45" s="5">
        <f aca="true" t="shared" si="28" ref="M45:M55">(2*H45*(J45/100))+(L45*25.4)</f>
        <v>623.4</v>
      </c>
      <c r="O45" s="3">
        <v>155</v>
      </c>
      <c r="P45" s="4" t="s">
        <v>4</v>
      </c>
      <c r="Q45" s="4">
        <v>65</v>
      </c>
      <c r="R45" s="4" t="s">
        <v>5</v>
      </c>
      <c r="S45" s="4">
        <v>16</v>
      </c>
      <c r="T45" s="5">
        <f aca="true" t="shared" si="29" ref="T45:T55">(2*O45*(Q45/100))+(S45*25.4)</f>
        <v>607.9</v>
      </c>
      <c r="V45" s="13">
        <v>155</v>
      </c>
      <c r="W45" s="14" t="s">
        <v>4</v>
      </c>
      <c r="X45" s="14">
        <v>60</v>
      </c>
      <c r="Y45" s="14" t="s">
        <v>5</v>
      </c>
      <c r="Z45" s="14">
        <v>16</v>
      </c>
      <c r="AA45" s="15">
        <f aca="true" t="shared" si="30" ref="AA45:AA55">(2*V45*(X45/100))+(Z45*25.4)</f>
        <v>592.4</v>
      </c>
      <c r="AC45" s="3">
        <v>155</v>
      </c>
      <c r="AD45" s="4" t="s">
        <v>4</v>
      </c>
      <c r="AE45" s="4">
        <v>55</v>
      </c>
      <c r="AF45" s="4" t="s">
        <v>5</v>
      </c>
      <c r="AG45" s="4">
        <v>16</v>
      </c>
      <c r="AH45" s="5">
        <f aca="true" t="shared" si="31" ref="AH45:AH55">(2*AC45*(AE45/100))+(AG45*25.4)</f>
        <v>576.9</v>
      </c>
      <c r="AJ45" s="3">
        <v>155</v>
      </c>
      <c r="AK45" s="4" t="s">
        <v>4</v>
      </c>
      <c r="AL45" s="4">
        <v>50</v>
      </c>
      <c r="AM45" s="4" t="s">
        <v>5</v>
      </c>
      <c r="AN45" s="4">
        <v>16</v>
      </c>
      <c r="AO45" s="5">
        <f aca="true" t="shared" si="32" ref="AO45:AO55">(2*AJ45*(AL45/100))+(AN45*25.4)</f>
        <v>561.4</v>
      </c>
      <c r="AQ45" s="3">
        <v>155</v>
      </c>
      <c r="AR45" s="4" t="s">
        <v>4</v>
      </c>
      <c r="AS45" s="4">
        <v>45</v>
      </c>
      <c r="AT45" s="4" t="s">
        <v>5</v>
      </c>
      <c r="AU45" s="4">
        <v>16</v>
      </c>
      <c r="AV45" s="5">
        <f aca="true" t="shared" si="33" ref="AV45:AV55">(2*AQ45*(AS45/100))+(AU45*25.4)</f>
        <v>545.9</v>
      </c>
      <c r="AX45" s="3">
        <v>155</v>
      </c>
      <c r="AY45" s="4" t="s">
        <v>4</v>
      </c>
      <c r="AZ45" s="21">
        <v>40</v>
      </c>
      <c r="BA45" s="4" t="s">
        <v>5</v>
      </c>
      <c r="BB45" s="4">
        <v>16</v>
      </c>
      <c r="BC45" s="5">
        <f aca="true" t="shared" si="34" ref="BC45:BC55">(2*AX45*(AZ45/100))+(BB45*25.4)</f>
        <v>530.4</v>
      </c>
      <c r="BE45" s="3">
        <v>155</v>
      </c>
      <c r="BF45" s="4" t="s">
        <v>4</v>
      </c>
      <c r="BG45" s="21">
        <v>35</v>
      </c>
      <c r="BH45" s="4" t="s">
        <v>5</v>
      </c>
      <c r="BI45" s="4">
        <v>16</v>
      </c>
      <c r="BJ45" s="5">
        <f aca="true" t="shared" si="35" ref="BJ45:BJ55">(2*BE45*(BG45/100))+(BI45*25.4)</f>
        <v>514.9</v>
      </c>
    </row>
    <row r="46" spans="1:62" ht="12.75">
      <c r="A46" s="3">
        <v>165</v>
      </c>
      <c r="B46" s="4" t="s">
        <v>4</v>
      </c>
      <c r="C46" s="4">
        <v>75</v>
      </c>
      <c r="D46" s="4" t="s">
        <v>5</v>
      </c>
      <c r="E46" s="4">
        <v>16</v>
      </c>
      <c r="F46" s="5">
        <f t="shared" si="27"/>
        <v>653.9</v>
      </c>
      <c r="H46" s="3">
        <v>165</v>
      </c>
      <c r="I46" s="4" t="s">
        <v>4</v>
      </c>
      <c r="J46" s="4">
        <v>70</v>
      </c>
      <c r="K46" s="4" t="s">
        <v>5</v>
      </c>
      <c r="L46" s="4">
        <v>16</v>
      </c>
      <c r="M46" s="5">
        <f t="shared" si="28"/>
        <v>637.4</v>
      </c>
      <c r="O46" s="3">
        <v>165</v>
      </c>
      <c r="P46" s="4" t="s">
        <v>4</v>
      </c>
      <c r="Q46" s="4">
        <v>65</v>
      </c>
      <c r="R46" s="4" t="s">
        <v>5</v>
      </c>
      <c r="S46" s="4">
        <v>16</v>
      </c>
      <c r="T46" s="5">
        <f t="shared" si="29"/>
        <v>620.9</v>
      </c>
      <c r="V46" s="3">
        <v>165</v>
      </c>
      <c r="W46" s="4" t="s">
        <v>4</v>
      </c>
      <c r="X46" s="4">
        <v>60</v>
      </c>
      <c r="Y46" s="4" t="s">
        <v>5</v>
      </c>
      <c r="Z46" s="4">
        <v>16</v>
      </c>
      <c r="AA46" s="5">
        <f t="shared" si="30"/>
        <v>604.4</v>
      </c>
      <c r="AC46" s="13">
        <v>165</v>
      </c>
      <c r="AD46" s="14" t="s">
        <v>4</v>
      </c>
      <c r="AE46" s="14">
        <v>55</v>
      </c>
      <c r="AF46" s="14" t="s">
        <v>5</v>
      </c>
      <c r="AG46" s="14">
        <v>16</v>
      </c>
      <c r="AH46" s="15">
        <f t="shared" si="31"/>
        <v>587.9</v>
      </c>
      <c r="AJ46" s="3">
        <v>165</v>
      </c>
      <c r="AK46" s="4" t="s">
        <v>4</v>
      </c>
      <c r="AL46" s="4">
        <v>50</v>
      </c>
      <c r="AM46" s="4" t="s">
        <v>5</v>
      </c>
      <c r="AN46" s="4">
        <v>16</v>
      </c>
      <c r="AO46" s="5">
        <f t="shared" si="32"/>
        <v>571.4</v>
      </c>
      <c r="AQ46" s="3">
        <v>165</v>
      </c>
      <c r="AR46" s="4" t="s">
        <v>4</v>
      </c>
      <c r="AS46" s="4">
        <v>45</v>
      </c>
      <c r="AT46" s="4" t="s">
        <v>5</v>
      </c>
      <c r="AU46" s="4">
        <v>16</v>
      </c>
      <c r="AV46" s="5">
        <f t="shared" si="33"/>
        <v>554.9</v>
      </c>
      <c r="AX46" s="3">
        <v>165</v>
      </c>
      <c r="AY46" s="4" t="s">
        <v>4</v>
      </c>
      <c r="AZ46" s="21">
        <v>40</v>
      </c>
      <c r="BA46" s="4" t="s">
        <v>5</v>
      </c>
      <c r="BB46" s="4">
        <v>16</v>
      </c>
      <c r="BC46" s="5">
        <f t="shared" si="34"/>
        <v>538.4</v>
      </c>
      <c r="BE46" s="3">
        <v>165</v>
      </c>
      <c r="BF46" s="4" t="s">
        <v>4</v>
      </c>
      <c r="BG46" s="21">
        <v>35</v>
      </c>
      <c r="BH46" s="4" t="s">
        <v>5</v>
      </c>
      <c r="BI46" s="4">
        <v>16</v>
      </c>
      <c r="BJ46" s="5">
        <f t="shared" si="35"/>
        <v>521.9</v>
      </c>
    </row>
    <row r="47" spans="1:62" ht="12.75">
      <c r="A47" s="3">
        <v>175</v>
      </c>
      <c r="B47" s="4" t="s">
        <v>4</v>
      </c>
      <c r="C47" s="4">
        <v>75</v>
      </c>
      <c r="D47" s="4" t="s">
        <v>5</v>
      </c>
      <c r="E47" s="4">
        <v>16</v>
      </c>
      <c r="F47" s="5">
        <f t="shared" si="27"/>
        <v>668.9</v>
      </c>
      <c r="H47" s="3">
        <v>175</v>
      </c>
      <c r="I47" s="4" t="s">
        <v>4</v>
      </c>
      <c r="J47" s="4">
        <v>70</v>
      </c>
      <c r="K47" s="4" t="s">
        <v>5</v>
      </c>
      <c r="L47" s="4">
        <v>16</v>
      </c>
      <c r="M47" s="5">
        <f t="shared" si="28"/>
        <v>651.4</v>
      </c>
      <c r="O47" s="3">
        <v>175</v>
      </c>
      <c r="P47" s="4" t="s">
        <v>4</v>
      </c>
      <c r="Q47" s="4">
        <v>65</v>
      </c>
      <c r="R47" s="4" t="s">
        <v>5</v>
      </c>
      <c r="S47" s="4">
        <v>16</v>
      </c>
      <c r="T47" s="5">
        <f t="shared" si="29"/>
        <v>633.9</v>
      </c>
      <c r="V47" s="3">
        <v>175</v>
      </c>
      <c r="W47" s="4" t="s">
        <v>4</v>
      </c>
      <c r="X47" s="4">
        <v>60</v>
      </c>
      <c r="Y47" s="4" t="s">
        <v>5</v>
      </c>
      <c r="Z47" s="4">
        <v>16</v>
      </c>
      <c r="AA47" s="5">
        <f t="shared" si="30"/>
        <v>616.4</v>
      </c>
      <c r="AC47" s="3">
        <v>175</v>
      </c>
      <c r="AD47" s="4" t="s">
        <v>4</v>
      </c>
      <c r="AE47" s="4">
        <v>55</v>
      </c>
      <c r="AF47" s="4" t="s">
        <v>5</v>
      </c>
      <c r="AG47" s="4">
        <v>16</v>
      </c>
      <c r="AH47" s="5">
        <f t="shared" si="31"/>
        <v>598.9</v>
      </c>
      <c r="AJ47" s="3">
        <v>175</v>
      </c>
      <c r="AK47" s="4" t="s">
        <v>4</v>
      </c>
      <c r="AL47" s="4">
        <v>50</v>
      </c>
      <c r="AM47" s="4" t="s">
        <v>5</v>
      </c>
      <c r="AN47" s="4">
        <v>16</v>
      </c>
      <c r="AO47" s="5">
        <f t="shared" si="32"/>
        <v>581.4</v>
      </c>
      <c r="AQ47" s="3">
        <v>175</v>
      </c>
      <c r="AR47" s="4" t="s">
        <v>4</v>
      </c>
      <c r="AS47" s="4">
        <v>45</v>
      </c>
      <c r="AT47" s="4" t="s">
        <v>5</v>
      </c>
      <c r="AU47" s="4">
        <v>16</v>
      </c>
      <c r="AV47" s="5">
        <f t="shared" si="33"/>
        <v>563.9</v>
      </c>
      <c r="AX47" s="3">
        <v>175</v>
      </c>
      <c r="AY47" s="4" t="s">
        <v>4</v>
      </c>
      <c r="AZ47" s="21">
        <v>40</v>
      </c>
      <c r="BA47" s="4" t="s">
        <v>5</v>
      </c>
      <c r="BB47" s="4">
        <v>16</v>
      </c>
      <c r="BC47" s="5">
        <f t="shared" si="34"/>
        <v>546.4</v>
      </c>
      <c r="BE47" s="3">
        <v>175</v>
      </c>
      <c r="BF47" s="4" t="s">
        <v>4</v>
      </c>
      <c r="BG47" s="21">
        <v>35</v>
      </c>
      <c r="BH47" s="4" t="s">
        <v>5</v>
      </c>
      <c r="BI47" s="4">
        <v>16</v>
      </c>
      <c r="BJ47" s="5">
        <f t="shared" si="35"/>
        <v>528.9</v>
      </c>
    </row>
    <row r="48" spans="1:62" ht="12.75">
      <c r="A48" s="3">
        <v>185</v>
      </c>
      <c r="B48" s="4" t="s">
        <v>4</v>
      </c>
      <c r="C48" s="4">
        <v>75</v>
      </c>
      <c r="D48" s="4" t="s">
        <v>5</v>
      </c>
      <c r="E48" s="4">
        <v>16</v>
      </c>
      <c r="F48" s="5">
        <f t="shared" si="27"/>
        <v>683.9</v>
      </c>
      <c r="H48" s="3">
        <v>185</v>
      </c>
      <c r="I48" s="4" t="s">
        <v>4</v>
      </c>
      <c r="J48" s="4">
        <v>70</v>
      </c>
      <c r="K48" s="4" t="s">
        <v>5</v>
      </c>
      <c r="L48" s="4">
        <v>16</v>
      </c>
      <c r="M48" s="5">
        <f t="shared" si="28"/>
        <v>665.4</v>
      </c>
      <c r="O48" s="3">
        <v>185</v>
      </c>
      <c r="P48" s="4" t="s">
        <v>4</v>
      </c>
      <c r="Q48" s="4">
        <v>65</v>
      </c>
      <c r="R48" s="4" t="s">
        <v>5</v>
      </c>
      <c r="S48" s="4">
        <v>16</v>
      </c>
      <c r="T48" s="5">
        <f t="shared" si="29"/>
        <v>646.9</v>
      </c>
      <c r="V48" s="3">
        <v>185</v>
      </c>
      <c r="W48" s="4" t="s">
        <v>4</v>
      </c>
      <c r="X48" s="4">
        <v>60</v>
      </c>
      <c r="Y48" s="4" t="s">
        <v>5</v>
      </c>
      <c r="Z48" s="4">
        <v>16</v>
      </c>
      <c r="AA48" s="5">
        <f t="shared" si="30"/>
        <v>628.4</v>
      </c>
      <c r="AC48" s="3">
        <v>185</v>
      </c>
      <c r="AD48" s="4" t="s">
        <v>4</v>
      </c>
      <c r="AE48" s="4">
        <v>55</v>
      </c>
      <c r="AF48" s="4" t="s">
        <v>5</v>
      </c>
      <c r="AG48" s="4">
        <v>16</v>
      </c>
      <c r="AH48" s="5">
        <f t="shared" si="31"/>
        <v>609.9</v>
      </c>
      <c r="AJ48" s="13">
        <v>185</v>
      </c>
      <c r="AK48" s="14" t="s">
        <v>4</v>
      </c>
      <c r="AL48" s="14">
        <v>50</v>
      </c>
      <c r="AM48" s="14" t="s">
        <v>5</v>
      </c>
      <c r="AN48" s="14">
        <v>16</v>
      </c>
      <c r="AO48" s="15">
        <f t="shared" si="32"/>
        <v>591.4</v>
      </c>
      <c r="AQ48" s="3">
        <v>185</v>
      </c>
      <c r="AR48" s="4" t="s">
        <v>4</v>
      </c>
      <c r="AS48" s="4">
        <v>45</v>
      </c>
      <c r="AT48" s="4" t="s">
        <v>5</v>
      </c>
      <c r="AU48" s="4">
        <v>16</v>
      </c>
      <c r="AV48" s="5">
        <f t="shared" si="33"/>
        <v>572.9</v>
      </c>
      <c r="AX48" s="3">
        <v>185</v>
      </c>
      <c r="AY48" s="4" t="s">
        <v>4</v>
      </c>
      <c r="AZ48" s="21">
        <v>40</v>
      </c>
      <c r="BA48" s="4" t="s">
        <v>5</v>
      </c>
      <c r="BB48" s="4">
        <v>16</v>
      </c>
      <c r="BC48" s="5">
        <f t="shared" si="34"/>
        <v>554.4</v>
      </c>
      <c r="BE48" s="3">
        <v>185</v>
      </c>
      <c r="BF48" s="4" t="s">
        <v>4</v>
      </c>
      <c r="BG48" s="21">
        <v>35</v>
      </c>
      <c r="BH48" s="4" t="s">
        <v>5</v>
      </c>
      <c r="BI48" s="4">
        <v>16</v>
      </c>
      <c r="BJ48" s="5">
        <f t="shared" si="35"/>
        <v>535.9</v>
      </c>
    </row>
    <row r="49" spans="1:62" ht="12.75">
      <c r="A49" s="3">
        <v>195</v>
      </c>
      <c r="B49" s="4" t="s">
        <v>4</v>
      </c>
      <c r="C49" s="4">
        <v>75</v>
      </c>
      <c r="D49" s="4" t="s">
        <v>5</v>
      </c>
      <c r="E49" s="4">
        <v>16</v>
      </c>
      <c r="F49" s="5">
        <f t="shared" si="27"/>
        <v>698.9</v>
      </c>
      <c r="H49" s="3">
        <v>195</v>
      </c>
      <c r="I49" s="4" t="s">
        <v>4</v>
      </c>
      <c r="J49" s="4">
        <v>70</v>
      </c>
      <c r="K49" s="4" t="s">
        <v>5</v>
      </c>
      <c r="L49" s="4">
        <v>16</v>
      </c>
      <c r="M49" s="5">
        <f t="shared" si="28"/>
        <v>679.4</v>
      </c>
      <c r="O49" s="3">
        <v>195</v>
      </c>
      <c r="P49" s="4" t="s">
        <v>4</v>
      </c>
      <c r="Q49" s="4">
        <v>65</v>
      </c>
      <c r="R49" s="4" t="s">
        <v>5</v>
      </c>
      <c r="S49" s="4">
        <v>16</v>
      </c>
      <c r="T49" s="5">
        <f t="shared" si="29"/>
        <v>659.9</v>
      </c>
      <c r="V49" s="3">
        <v>195</v>
      </c>
      <c r="W49" s="4" t="s">
        <v>4</v>
      </c>
      <c r="X49" s="4">
        <v>60</v>
      </c>
      <c r="Y49" s="4" t="s">
        <v>5</v>
      </c>
      <c r="Z49" s="4">
        <v>16</v>
      </c>
      <c r="AA49" s="5">
        <f t="shared" si="30"/>
        <v>640.4</v>
      </c>
      <c r="AC49" s="3">
        <v>195</v>
      </c>
      <c r="AD49" s="4" t="s">
        <v>4</v>
      </c>
      <c r="AE49" s="4">
        <v>55</v>
      </c>
      <c r="AF49" s="4" t="s">
        <v>5</v>
      </c>
      <c r="AG49" s="4">
        <v>16</v>
      </c>
      <c r="AH49" s="5">
        <f t="shared" si="31"/>
        <v>620.9</v>
      </c>
      <c r="AJ49" s="3">
        <v>195</v>
      </c>
      <c r="AK49" s="4" t="s">
        <v>4</v>
      </c>
      <c r="AL49" s="4">
        <v>50</v>
      </c>
      <c r="AM49" s="4" t="s">
        <v>5</v>
      </c>
      <c r="AN49" s="4">
        <v>16</v>
      </c>
      <c r="AO49" s="5">
        <f t="shared" si="32"/>
        <v>601.4</v>
      </c>
      <c r="AQ49" s="3">
        <v>195</v>
      </c>
      <c r="AR49" s="4" t="s">
        <v>4</v>
      </c>
      <c r="AS49" s="4">
        <v>45</v>
      </c>
      <c r="AT49" s="4" t="s">
        <v>5</v>
      </c>
      <c r="AU49" s="4">
        <v>16</v>
      </c>
      <c r="AV49" s="5">
        <f t="shared" si="33"/>
        <v>581.9</v>
      </c>
      <c r="AX49" s="3">
        <v>195</v>
      </c>
      <c r="AY49" s="4" t="s">
        <v>4</v>
      </c>
      <c r="AZ49" s="21">
        <v>40</v>
      </c>
      <c r="BA49" s="4" t="s">
        <v>5</v>
      </c>
      <c r="BB49" s="4">
        <v>16</v>
      </c>
      <c r="BC49" s="5">
        <f t="shared" si="34"/>
        <v>562.4</v>
      </c>
      <c r="BE49" s="3">
        <v>195</v>
      </c>
      <c r="BF49" s="4" t="s">
        <v>4</v>
      </c>
      <c r="BG49" s="21">
        <v>35</v>
      </c>
      <c r="BH49" s="4" t="s">
        <v>5</v>
      </c>
      <c r="BI49" s="4">
        <v>16</v>
      </c>
      <c r="BJ49" s="5">
        <f t="shared" si="35"/>
        <v>542.9</v>
      </c>
    </row>
    <row r="50" spans="1:62" ht="12.75">
      <c r="A50" s="3">
        <v>205</v>
      </c>
      <c r="B50" s="4" t="s">
        <v>4</v>
      </c>
      <c r="C50" s="4">
        <v>75</v>
      </c>
      <c r="D50" s="4" t="s">
        <v>5</v>
      </c>
      <c r="E50" s="4">
        <v>16</v>
      </c>
      <c r="F50" s="5">
        <f t="shared" si="27"/>
        <v>713.9</v>
      </c>
      <c r="H50" s="3">
        <v>205</v>
      </c>
      <c r="I50" s="4" t="s">
        <v>4</v>
      </c>
      <c r="J50" s="4">
        <v>70</v>
      </c>
      <c r="K50" s="4" t="s">
        <v>5</v>
      </c>
      <c r="L50" s="4">
        <v>16</v>
      </c>
      <c r="M50" s="5">
        <f t="shared" si="28"/>
        <v>693.4</v>
      </c>
      <c r="O50" s="3">
        <v>205</v>
      </c>
      <c r="P50" s="4" t="s">
        <v>4</v>
      </c>
      <c r="Q50" s="4">
        <v>65</v>
      </c>
      <c r="R50" s="4" t="s">
        <v>5</v>
      </c>
      <c r="S50" s="4">
        <v>16</v>
      </c>
      <c r="T50" s="5">
        <f t="shared" si="29"/>
        <v>672.9</v>
      </c>
      <c r="V50" s="3">
        <v>205</v>
      </c>
      <c r="W50" s="4" t="s">
        <v>4</v>
      </c>
      <c r="X50" s="4">
        <v>60</v>
      </c>
      <c r="Y50" s="4" t="s">
        <v>5</v>
      </c>
      <c r="Z50" s="4">
        <v>16</v>
      </c>
      <c r="AA50" s="5">
        <f t="shared" si="30"/>
        <v>652.4</v>
      </c>
      <c r="AC50" s="3">
        <v>205</v>
      </c>
      <c r="AD50" s="4" t="s">
        <v>4</v>
      </c>
      <c r="AE50" s="4">
        <v>55</v>
      </c>
      <c r="AF50" s="4" t="s">
        <v>5</v>
      </c>
      <c r="AG50" s="4">
        <v>16</v>
      </c>
      <c r="AH50" s="5">
        <f t="shared" si="31"/>
        <v>631.9</v>
      </c>
      <c r="AJ50" s="3">
        <v>205</v>
      </c>
      <c r="AK50" s="4" t="s">
        <v>4</v>
      </c>
      <c r="AL50" s="4">
        <v>50</v>
      </c>
      <c r="AM50" s="4" t="s">
        <v>5</v>
      </c>
      <c r="AN50" s="4">
        <v>16</v>
      </c>
      <c r="AO50" s="5">
        <f t="shared" si="32"/>
        <v>611.4</v>
      </c>
      <c r="AQ50" s="13">
        <v>205</v>
      </c>
      <c r="AR50" s="14" t="s">
        <v>4</v>
      </c>
      <c r="AS50" s="14">
        <v>45</v>
      </c>
      <c r="AT50" s="14" t="s">
        <v>5</v>
      </c>
      <c r="AU50" s="14">
        <v>16</v>
      </c>
      <c r="AV50" s="15">
        <f t="shared" si="33"/>
        <v>590.9</v>
      </c>
      <c r="AX50" s="23">
        <v>205</v>
      </c>
      <c r="AY50" s="21" t="s">
        <v>4</v>
      </c>
      <c r="AZ50" s="21">
        <v>40</v>
      </c>
      <c r="BA50" s="21" t="s">
        <v>5</v>
      </c>
      <c r="BB50" s="21">
        <v>16</v>
      </c>
      <c r="BC50" s="24">
        <f t="shared" si="34"/>
        <v>570.4</v>
      </c>
      <c r="BE50" s="23">
        <v>205</v>
      </c>
      <c r="BF50" s="21" t="s">
        <v>4</v>
      </c>
      <c r="BG50" s="21">
        <v>35</v>
      </c>
      <c r="BH50" s="21" t="s">
        <v>5</v>
      </c>
      <c r="BI50" s="21">
        <v>16</v>
      </c>
      <c r="BJ50" s="24">
        <f t="shared" si="35"/>
        <v>549.9</v>
      </c>
    </row>
    <row r="51" spans="1:62" ht="12.75">
      <c r="A51" s="3">
        <v>215</v>
      </c>
      <c r="B51" s="4" t="s">
        <v>4</v>
      </c>
      <c r="C51" s="4">
        <v>75</v>
      </c>
      <c r="D51" s="4" t="s">
        <v>5</v>
      </c>
      <c r="E51" s="4">
        <v>16</v>
      </c>
      <c r="F51" s="5">
        <f t="shared" si="27"/>
        <v>728.9</v>
      </c>
      <c r="H51" s="3">
        <v>215</v>
      </c>
      <c r="I51" s="4" t="s">
        <v>4</v>
      </c>
      <c r="J51" s="4">
        <v>70</v>
      </c>
      <c r="K51" s="4" t="s">
        <v>5</v>
      </c>
      <c r="L51" s="4">
        <v>16</v>
      </c>
      <c r="M51" s="5">
        <f t="shared" si="28"/>
        <v>707.4</v>
      </c>
      <c r="O51" s="3">
        <v>215</v>
      </c>
      <c r="P51" s="4" t="s">
        <v>4</v>
      </c>
      <c r="Q51" s="4">
        <v>65</v>
      </c>
      <c r="R51" s="4" t="s">
        <v>5</v>
      </c>
      <c r="S51" s="4">
        <v>16</v>
      </c>
      <c r="T51" s="5">
        <f t="shared" si="29"/>
        <v>685.9</v>
      </c>
      <c r="V51" s="3">
        <v>215</v>
      </c>
      <c r="W51" s="4" t="s">
        <v>4</v>
      </c>
      <c r="X51" s="4">
        <v>60</v>
      </c>
      <c r="Y51" s="4" t="s">
        <v>5</v>
      </c>
      <c r="Z51" s="4">
        <v>16</v>
      </c>
      <c r="AA51" s="5">
        <f t="shared" si="30"/>
        <v>664.4</v>
      </c>
      <c r="AC51" s="3">
        <v>215</v>
      </c>
      <c r="AD51" s="4" t="s">
        <v>4</v>
      </c>
      <c r="AE51" s="4">
        <v>55</v>
      </c>
      <c r="AF51" s="4" t="s">
        <v>5</v>
      </c>
      <c r="AG51" s="4">
        <v>16</v>
      </c>
      <c r="AH51" s="5">
        <f t="shared" si="31"/>
        <v>642.9</v>
      </c>
      <c r="AJ51" s="3">
        <v>215</v>
      </c>
      <c r="AK51" s="4" t="s">
        <v>4</v>
      </c>
      <c r="AL51" s="4">
        <v>50</v>
      </c>
      <c r="AM51" s="4" t="s">
        <v>5</v>
      </c>
      <c r="AN51" s="4">
        <v>16</v>
      </c>
      <c r="AO51" s="5">
        <f t="shared" si="32"/>
        <v>621.4</v>
      </c>
      <c r="AQ51" s="3">
        <v>215</v>
      </c>
      <c r="AR51" s="4" t="s">
        <v>4</v>
      </c>
      <c r="AS51" s="4">
        <v>45</v>
      </c>
      <c r="AT51" s="4" t="s">
        <v>5</v>
      </c>
      <c r="AU51" s="4">
        <v>16</v>
      </c>
      <c r="AV51" s="5">
        <f t="shared" si="33"/>
        <v>599.9</v>
      </c>
      <c r="AX51" s="3">
        <v>215</v>
      </c>
      <c r="AY51" s="4" t="s">
        <v>4</v>
      </c>
      <c r="AZ51" s="21">
        <v>40</v>
      </c>
      <c r="BA51" s="4" t="s">
        <v>5</v>
      </c>
      <c r="BB51" s="4">
        <v>16</v>
      </c>
      <c r="BC51" s="5">
        <f t="shared" si="34"/>
        <v>578.4</v>
      </c>
      <c r="BE51" s="3">
        <v>215</v>
      </c>
      <c r="BF51" s="4" t="s">
        <v>4</v>
      </c>
      <c r="BG51" s="21">
        <v>35</v>
      </c>
      <c r="BH51" s="4" t="s">
        <v>5</v>
      </c>
      <c r="BI51" s="4">
        <v>16</v>
      </c>
      <c r="BJ51" s="5">
        <f t="shared" si="35"/>
        <v>556.9</v>
      </c>
    </row>
    <row r="52" spans="1:62" ht="12.75">
      <c r="A52" s="3">
        <v>225</v>
      </c>
      <c r="B52" s="4" t="s">
        <v>4</v>
      </c>
      <c r="C52" s="4">
        <v>75</v>
      </c>
      <c r="D52" s="4" t="s">
        <v>5</v>
      </c>
      <c r="E52" s="4">
        <v>16</v>
      </c>
      <c r="F52" s="5">
        <f t="shared" si="27"/>
        <v>743.9</v>
      </c>
      <c r="H52" s="3">
        <v>225</v>
      </c>
      <c r="I52" s="4" t="s">
        <v>4</v>
      </c>
      <c r="J52" s="4">
        <v>70</v>
      </c>
      <c r="K52" s="4" t="s">
        <v>5</v>
      </c>
      <c r="L52" s="4">
        <v>16</v>
      </c>
      <c r="M52" s="5">
        <f t="shared" si="28"/>
        <v>721.4</v>
      </c>
      <c r="O52" s="3">
        <v>225</v>
      </c>
      <c r="P52" s="4" t="s">
        <v>4</v>
      </c>
      <c r="Q52" s="4">
        <v>65</v>
      </c>
      <c r="R52" s="4" t="s">
        <v>5</v>
      </c>
      <c r="S52" s="4">
        <v>16</v>
      </c>
      <c r="T52" s="5">
        <f t="shared" si="29"/>
        <v>698.9</v>
      </c>
      <c r="V52" s="3">
        <v>225</v>
      </c>
      <c r="W52" s="4" t="s">
        <v>4</v>
      </c>
      <c r="X52" s="4">
        <v>60</v>
      </c>
      <c r="Y52" s="4" t="s">
        <v>5</v>
      </c>
      <c r="Z52" s="4">
        <v>16</v>
      </c>
      <c r="AA52" s="5">
        <f t="shared" si="30"/>
        <v>676.4</v>
      </c>
      <c r="AC52" s="3">
        <v>225</v>
      </c>
      <c r="AD52" s="4" t="s">
        <v>4</v>
      </c>
      <c r="AE52" s="4">
        <v>55</v>
      </c>
      <c r="AF52" s="4" t="s">
        <v>5</v>
      </c>
      <c r="AG52" s="4">
        <v>16</v>
      </c>
      <c r="AH52" s="5">
        <f t="shared" si="31"/>
        <v>653.9</v>
      </c>
      <c r="AJ52" s="3">
        <v>225</v>
      </c>
      <c r="AK52" s="4" t="s">
        <v>4</v>
      </c>
      <c r="AL52" s="4">
        <v>50</v>
      </c>
      <c r="AM52" s="4" t="s">
        <v>5</v>
      </c>
      <c r="AN52" s="4">
        <v>16</v>
      </c>
      <c r="AO52" s="5">
        <f t="shared" si="32"/>
        <v>631.4</v>
      </c>
      <c r="AQ52" s="3">
        <v>225</v>
      </c>
      <c r="AR52" s="4" t="s">
        <v>4</v>
      </c>
      <c r="AS52" s="4">
        <v>45</v>
      </c>
      <c r="AT52" s="4" t="s">
        <v>5</v>
      </c>
      <c r="AU52" s="4">
        <v>16</v>
      </c>
      <c r="AV52" s="5">
        <f t="shared" si="33"/>
        <v>608.9</v>
      </c>
      <c r="AX52" s="3">
        <v>225</v>
      </c>
      <c r="AY52" s="4" t="s">
        <v>4</v>
      </c>
      <c r="AZ52" s="21">
        <v>40</v>
      </c>
      <c r="BA52" s="4" t="s">
        <v>5</v>
      </c>
      <c r="BB52" s="4">
        <v>16</v>
      </c>
      <c r="BC52" s="5">
        <f t="shared" si="34"/>
        <v>586.4</v>
      </c>
      <c r="BE52" s="3">
        <v>225</v>
      </c>
      <c r="BF52" s="4" t="s">
        <v>4</v>
      </c>
      <c r="BG52" s="21">
        <v>35</v>
      </c>
      <c r="BH52" s="4" t="s">
        <v>5</v>
      </c>
      <c r="BI52" s="4">
        <v>16</v>
      </c>
      <c r="BJ52" s="5">
        <f t="shared" si="35"/>
        <v>563.9</v>
      </c>
    </row>
    <row r="53" spans="1:62" ht="12.75">
      <c r="A53" s="3">
        <v>235</v>
      </c>
      <c r="B53" s="4" t="s">
        <v>4</v>
      </c>
      <c r="C53" s="4">
        <v>75</v>
      </c>
      <c r="D53" s="4" t="s">
        <v>5</v>
      </c>
      <c r="E53" s="4">
        <v>16</v>
      </c>
      <c r="F53" s="5">
        <f t="shared" si="27"/>
        <v>758.9</v>
      </c>
      <c r="H53" s="3">
        <v>235</v>
      </c>
      <c r="I53" s="4" t="s">
        <v>4</v>
      </c>
      <c r="J53" s="4">
        <v>70</v>
      </c>
      <c r="K53" s="4" t="s">
        <v>5</v>
      </c>
      <c r="L53" s="4">
        <v>16</v>
      </c>
      <c r="M53" s="5">
        <f t="shared" si="28"/>
        <v>735.4</v>
      </c>
      <c r="O53" s="3">
        <v>235</v>
      </c>
      <c r="P53" s="4" t="s">
        <v>4</v>
      </c>
      <c r="Q53" s="4">
        <v>65</v>
      </c>
      <c r="R53" s="4" t="s">
        <v>5</v>
      </c>
      <c r="S53" s="4">
        <v>16</v>
      </c>
      <c r="T53" s="5">
        <f t="shared" si="29"/>
        <v>711.9</v>
      </c>
      <c r="V53" s="3">
        <v>235</v>
      </c>
      <c r="W53" s="4" t="s">
        <v>4</v>
      </c>
      <c r="X53" s="4">
        <v>60</v>
      </c>
      <c r="Y53" s="4" t="s">
        <v>5</v>
      </c>
      <c r="Z53" s="4">
        <v>16</v>
      </c>
      <c r="AA53" s="5">
        <f t="shared" si="30"/>
        <v>688.4</v>
      </c>
      <c r="AC53" s="3">
        <v>235</v>
      </c>
      <c r="AD53" s="4" t="s">
        <v>4</v>
      </c>
      <c r="AE53" s="4">
        <v>55</v>
      </c>
      <c r="AF53" s="4" t="s">
        <v>5</v>
      </c>
      <c r="AG53" s="4">
        <v>16</v>
      </c>
      <c r="AH53" s="5">
        <f t="shared" si="31"/>
        <v>664.9</v>
      </c>
      <c r="AJ53" s="3">
        <v>235</v>
      </c>
      <c r="AK53" s="4" t="s">
        <v>4</v>
      </c>
      <c r="AL53" s="4">
        <v>50</v>
      </c>
      <c r="AM53" s="4" t="s">
        <v>5</v>
      </c>
      <c r="AN53" s="4">
        <v>16</v>
      </c>
      <c r="AO53" s="5">
        <f t="shared" si="32"/>
        <v>641.4</v>
      </c>
      <c r="AQ53" s="3">
        <v>235</v>
      </c>
      <c r="AR53" s="4" t="s">
        <v>4</v>
      </c>
      <c r="AS53" s="4">
        <v>45</v>
      </c>
      <c r="AT53" s="4" t="s">
        <v>5</v>
      </c>
      <c r="AU53" s="4">
        <v>16</v>
      </c>
      <c r="AV53" s="5">
        <f t="shared" si="33"/>
        <v>617.9</v>
      </c>
      <c r="AX53" s="13">
        <v>235</v>
      </c>
      <c r="AY53" s="14" t="s">
        <v>4</v>
      </c>
      <c r="AZ53" s="14">
        <v>40</v>
      </c>
      <c r="BA53" s="14" t="s">
        <v>5</v>
      </c>
      <c r="BB53" s="14">
        <v>16</v>
      </c>
      <c r="BC53" s="15">
        <f t="shared" si="34"/>
        <v>594.4</v>
      </c>
      <c r="BE53" s="23">
        <v>235</v>
      </c>
      <c r="BF53" s="21" t="s">
        <v>4</v>
      </c>
      <c r="BG53" s="21">
        <v>35</v>
      </c>
      <c r="BH53" s="21" t="s">
        <v>5</v>
      </c>
      <c r="BI53" s="21">
        <v>16</v>
      </c>
      <c r="BJ53" s="24">
        <f t="shared" si="35"/>
        <v>570.9</v>
      </c>
    </row>
    <row r="54" spans="1:62" ht="12.75">
      <c r="A54" s="3">
        <v>245</v>
      </c>
      <c r="B54" s="4" t="s">
        <v>4</v>
      </c>
      <c r="C54" s="4">
        <v>75</v>
      </c>
      <c r="D54" s="4" t="s">
        <v>5</v>
      </c>
      <c r="E54" s="4">
        <v>16</v>
      </c>
      <c r="F54" s="5">
        <f t="shared" si="27"/>
        <v>773.9</v>
      </c>
      <c r="H54" s="3">
        <v>245</v>
      </c>
      <c r="I54" s="4" t="s">
        <v>4</v>
      </c>
      <c r="J54" s="4">
        <v>70</v>
      </c>
      <c r="K54" s="4" t="s">
        <v>5</v>
      </c>
      <c r="L54" s="4">
        <v>16</v>
      </c>
      <c r="M54" s="5">
        <f t="shared" si="28"/>
        <v>749.4</v>
      </c>
      <c r="O54" s="3">
        <v>245</v>
      </c>
      <c r="P54" s="4" t="s">
        <v>4</v>
      </c>
      <c r="Q54" s="4">
        <v>65</v>
      </c>
      <c r="R54" s="4" t="s">
        <v>5</v>
      </c>
      <c r="S54" s="4">
        <v>16</v>
      </c>
      <c r="T54" s="5">
        <f t="shared" si="29"/>
        <v>724.9</v>
      </c>
      <c r="V54" s="3">
        <v>245</v>
      </c>
      <c r="W54" s="4" t="s">
        <v>4</v>
      </c>
      <c r="X54" s="4">
        <v>60</v>
      </c>
      <c r="Y54" s="4" t="s">
        <v>5</v>
      </c>
      <c r="Z54" s="4">
        <v>16</v>
      </c>
      <c r="AA54" s="5">
        <f t="shared" si="30"/>
        <v>700.4</v>
      </c>
      <c r="AC54" s="3">
        <v>245</v>
      </c>
      <c r="AD54" s="4" t="s">
        <v>4</v>
      </c>
      <c r="AE54" s="4">
        <v>55</v>
      </c>
      <c r="AF54" s="4" t="s">
        <v>5</v>
      </c>
      <c r="AG54" s="4">
        <v>16</v>
      </c>
      <c r="AH54" s="5">
        <f t="shared" si="31"/>
        <v>675.9</v>
      </c>
      <c r="AJ54" s="3">
        <v>245</v>
      </c>
      <c r="AK54" s="4" t="s">
        <v>4</v>
      </c>
      <c r="AL54" s="4">
        <v>50</v>
      </c>
      <c r="AM54" s="4" t="s">
        <v>5</v>
      </c>
      <c r="AN54" s="4">
        <v>16</v>
      </c>
      <c r="AO54" s="5">
        <f t="shared" si="32"/>
        <v>651.4</v>
      </c>
      <c r="AQ54" s="3">
        <v>245</v>
      </c>
      <c r="AR54" s="4" t="s">
        <v>4</v>
      </c>
      <c r="AS54" s="4">
        <v>45</v>
      </c>
      <c r="AT54" s="4" t="s">
        <v>5</v>
      </c>
      <c r="AU54" s="4">
        <v>16</v>
      </c>
      <c r="AV54" s="5">
        <f t="shared" si="33"/>
        <v>626.9</v>
      </c>
      <c r="AX54" s="3">
        <v>245</v>
      </c>
      <c r="AY54" s="4" t="s">
        <v>4</v>
      </c>
      <c r="AZ54" s="21">
        <v>40</v>
      </c>
      <c r="BA54" s="4" t="s">
        <v>5</v>
      </c>
      <c r="BB54" s="4">
        <v>16</v>
      </c>
      <c r="BC54" s="5">
        <f t="shared" si="34"/>
        <v>602.4</v>
      </c>
      <c r="BE54" s="3">
        <v>245</v>
      </c>
      <c r="BF54" s="4" t="s">
        <v>4</v>
      </c>
      <c r="BG54" s="21">
        <v>35</v>
      </c>
      <c r="BH54" s="4" t="s">
        <v>5</v>
      </c>
      <c r="BI54" s="4">
        <v>16</v>
      </c>
      <c r="BJ54" s="5">
        <f t="shared" si="35"/>
        <v>577.9</v>
      </c>
    </row>
    <row r="55" spans="1:62" ht="12.75">
      <c r="A55" s="6">
        <v>255</v>
      </c>
      <c r="B55" s="7" t="s">
        <v>4</v>
      </c>
      <c r="C55" s="7">
        <v>75</v>
      </c>
      <c r="D55" s="7" t="s">
        <v>5</v>
      </c>
      <c r="E55" s="7">
        <v>16</v>
      </c>
      <c r="F55" s="8">
        <f t="shared" si="27"/>
        <v>788.9</v>
      </c>
      <c r="H55" s="6">
        <v>255</v>
      </c>
      <c r="I55" s="7" t="s">
        <v>4</v>
      </c>
      <c r="J55" s="7">
        <v>70</v>
      </c>
      <c r="K55" s="7" t="s">
        <v>5</v>
      </c>
      <c r="L55" s="7">
        <v>16</v>
      </c>
      <c r="M55" s="8">
        <f t="shared" si="28"/>
        <v>763.4</v>
      </c>
      <c r="O55" s="6">
        <v>255</v>
      </c>
      <c r="P55" s="7" t="s">
        <v>4</v>
      </c>
      <c r="Q55" s="7">
        <v>65</v>
      </c>
      <c r="R55" s="7" t="s">
        <v>5</v>
      </c>
      <c r="S55" s="7">
        <v>16</v>
      </c>
      <c r="T55" s="8">
        <f t="shared" si="29"/>
        <v>737.9</v>
      </c>
      <c r="V55" s="6">
        <v>255</v>
      </c>
      <c r="W55" s="7" t="s">
        <v>4</v>
      </c>
      <c r="X55" s="7">
        <v>60</v>
      </c>
      <c r="Y55" s="7" t="s">
        <v>5</v>
      </c>
      <c r="Z55" s="7">
        <v>16</v>
      </c>
      <c r="AA55" s="8">
        <f t="shared" si="30"/>
        <v>712.4</v>
      </c>
      <c r="AC55" s="6">
        <v>255</v>
      </c>
      <c r="AD55" s="7" t="s">
        <v>4</v>
      </c>
      <c r="AE55" s="7">
        <v>55</v>
      </c>
      <c r="AF55" s="7" t="s">
        <v>5</v>
      </c>
      <c r="AG55" s="7">
        <v>16</v>
      </c>
      <c r="AH55" s="8">
        <f t="shared" si="31"/>
        <v>686.9</v>
      </c>
      <c r="AJ55" s="6">
        <v>255</v>
      </c>
      <c r="AK55" s="7" t="s">
        <v>4</v>
      </c>
      <c r="AL55" s="7">
        <v>50</v>
      </c>
      <c r="AM55" s="7" t="s">
        <v>5</v>
      </c>
      <c r="AN55" s="7">
        <v>16</v>
      </c>
      <c r="AO55" s="8">
        <f t="shared" si="32"/>
        <v>661.4</v>
      </c>
      <c r="AQ55" s="19">
        <v>255</v>
      </c>
      <c r="AR55" s="20" t="s">
        <v>4</v>
      </c>
      <c r="AS55" s="20">
        <v>45</v>
      </c>
      <c r="AT55" s="20" t="s">
        <v>5</v>
      </c>
      <c r="AU55" s="7">
        <v>16</v>
      </c>
      <c r="AV55" s="22">
        <f t="shared" si="33"/>
        <v>635.9</v>
      </c>
      <c r="AX55" s="19">
        <v>255</v>
      </c>
      <c r="AY55" s="20" t="s">
        <v>4</v>
      </c>
      <c r="AZ55" s="20">
        <v>40</v>
      </c>
      <c r="BA55" s="20" t="s">
        <v>5</v>
      </c>
      <c r="BB55" s="7">
        <v>16</v>
      </c>
      <c r="BC55" s="22">
        <f t="shared" si="34"/>
        <v>610.4</v>
      </c>
      <c r="BE55" s="19">
        <v>255</v>
      </c>
      <c r="BF55" s="20" t="s">
        <v>4</v>
      </c>
      <c r="BG55" s="20">
        <v>35</v>
      </c>
      <c r="BH55" s="20" t="s">
        <v>5</v>
      </c>
      <c r="BI55" s="7">
        <v>16</v>
      </c>
      <c r="BJ55" s="22">
        <f t="shared" si="35"/>
        <v>584.9</v>
      </c>
    </row>
    <row r="57" spans="1:62" ht="12.75">
      <c r="A57" s="11" t="s">
        <v>0</v>
      </c>
      <c r="B57" s="12"/>
      <c r="C57" s="9" t="s">
        <v>1</v>
      </c>
      <c r="D57" s="9"/>
      <c r="E57" s="9" t="s">
        <v>2</v>
      </c>
      <c r="F57" s="10" t="s">
        <v>3</v>
      </c>
      <c r="H57" s="11" t="s">
        <v>0</v>
      </c>
      <c r="I57" s="12"/>
      <c r="J57" s="9" t="s">
        <v>1</v>
      </c>
      <c r="K57" s="9"/>
      <c r="L57" s="9" t="s">
        <v>2</v>
      </c>
      <c r="M57" s="10" t="s">
        <v>3</v>
      </c>
      <c r="O57" s="11" t="s">
        <v>0</v>
      </c>
      <c r="P57" s="12"/>
      <c r="Q57" s="9" t="s">
        <v>1</v>
      </c>
      <c r="R57" s="9"/>
      <c r="S57" s="9" t="s">
        <v>2</v>
      </c>
      <c r="T57" s="10" t="s">
        <v>3</v>
      </c>
      <c r="V57" s="11" t="s">
        <v>0</v>
      </c>
      <c r="W57" s="12"/>
      <c r="X57" s="9" t="s">
        <v>1</v>
      </c>
      <c r="Y57" s="9"/>
      <c r="Z57" s="9" t="s">
        <v>2</v>
      </c>
      <c r="AA57" s="10" t="s">
        <v>3</v>
      </c>
      <c r="AC57" s="11" t="s">
        <v>0</v>
      </c>
      <c r="AD57" s="12"/>
      <c r="AE57" s="9" t="s">
        <v>1</v>
      </c>
      <c r="AF57" s="9"/>
      <c r="AG57" s="9" t="s">
        <v>2</v>
      </c>
      <c r="AH57" s="10" t="s">
        <v>3</v>
      </c>
      <c r="AJ57" s="11" t="s">
        <v>0</v>
      </c>
      <c r="AK57" s="12"/>
      <c r="AL57" s="9" t="s">
        <v>1</v>
      </c>
      <c r="AM57" s="9"/>
      <c r="AN57" s="9" t="s">
        <v>2</v>
      </c>
      <c r="AO57" s="10" t="s">
        <v>3</v>
      </c>
      <c r="AQ57" s="11" t="s">
        <v>0</v>
      </c>
      <c r="AR57" s="12"/>
      <c r="AS57" s="9" t="s">
        <v>1</v>
      </c>
      <c r="AT57" s="9"/>
      <c r="AU57" s="9" t="s">
        <v>2</v>
      </c>
      <c r="AV57" s="10" t="s">
        <v>3</v>
      </c>
      <c r="AX57" s="11" t="s">
        <v>0</v>
      </c>
      <c r="AY57" s="12"/>
      <c r="AZ57" s="9" t="s">
        <v>1</v>
      </c>
      <c r="BA57" s="9"/>
      <c r="BB57" s="9" t="s">
        <v>2</v>
      </c>
      <c r="BC57" s="10" t="s">
        <v>3</v>
      </c>
      <c r="BE57" s="11" t="s">
        <v>0</v>
      </c>
      <c r="BF57" s="12"/>
      <c r="BG57" s="9" t="s">
        <v>1</v>
      </c>
      <c r="BH57" s="9"/>
      <c r="BI57" s="9" t="s">
        <v>2</v>
      </c>
      <c r="BJ57" s="10" t="s">
        <v>3</v>
      </c>
    </row>
    <row r="58" spans="1:62" ht="12.75">
      <c r="A58" s="3"/>
      <c r="B58" s="4"/>
      <c r="C58" s="4"/>
      <c r="D58" s="4"/>
      <c r="E58" s="4"/>
      <c r="F58" s="5"/>
      <c r="H58" s="3"/>
      <c r="I58" s="4"/>
      <c r="J58" s="4"/>
      <c r="K58" s="4"/>
      <c r="L58" s="4"/>
      <c r="M58" s="5"/>
      <c r="O58" s="3"/>
      <c r="P58" s="4"/>
      <c r="Q58" s="4"/>
      <c r="R58" s="4"/>
      <c r="S58" s="4"/>
      <c r="T58" s="5"/>
      <c r="V58" s="3"/>
      <c r="W58" s="4"/>
      <c r="X58" s="4"/>
      <c r="Y58" s="4"/>
      <c r="Z58" s="4"/>
      <c r="AA58" s="5"/>
      <c r="AC58" s="3"/>
      <c r="AD58" s="4"/>
      <c r="AE58" s="4"/>
      <c r="AF58" s="4"/>
      <c r="AG58" s="4"/>
      <c r="AH58" s="5"/>
      <c r="AJ58" s="3"/>
      <c r="AK58" s="4"/>
      <c r="AL58" s="4"/>
      <c r="AM58" s="4"/>
      <c r="AN58" s="4"/>
      <c r="AO58" s="5"/>
      <c r="AQ58" s="3"/>
      <c r="AR58" s="4"/>
      <c r="AS58" s="4"/>
      <c r="AT58" s="4"/>
      <c r="AU58" s="4"/>
      <c r="AV58" s="5"/>
      <c r="AX58" s="3"/>
      <c r="AY58" s="4"/>
      <c r="AZ58" s="4"/>
      <c r="BA58" s="4"/>
      <c r="BB58" s="4"/>
      <c r="BC58" s="5"/>
      <c r="BE58" s="3"/>
      <c r="BF58" s="4"/>
      <c r="BG58" s="4"/>
      <c r="BH58" s="4"/>
      <c r="BI58" s="4"/>
      <c r="BJ58" s="5"/>
    </row>
    <row r="59" spans="1:62" ht="12.75">
      <c r="A59" s="3">
        <v>155</v>
      </c>
      <c r="B59" s="4" t="s">
        <v>4</v>
      </c>
      <c r="C59" s="4">
        <v>75</v>
      </c>
      <c r="D59" s="4" t="s">
        <v>5</v>
      </c>
      <c r="E59" s="4">
        <v>17</v>
      </c>
      <c r="F59" s="5">
        <f aca="true" t="shared" si="36" ref="F59:F69">(2*A59*(C59/100))+(E59*25.4)</f>
        <v>664.3</v>
      </c>
      <c r="H59" s="3">
        <v>155</v>
      </c>
      <c r="I59" s="4" t="s">
        <v>4</v>
      </c>
      <c r="J59" s="4">
        <v>70</v>
      </c>
      <c r="K59" s="4" t="s">
        <v>5</v>
      </c>
      <c r="L59" s="4">
        <v>17</v>
      </c>
      <c r="M59" s="5">
        <f aca="true" t="shared" si="37" ref="M59:M69">(2*H59*(J59/100))+(L59*25.4)</f>
        <v>648.8</v>
      </c>
      <c r="O59" s="3">
        <v>155</v>
      </c>
      <c r="P59" s="4" t="s">
        <v>4</v>
      </c>
      <c r="Q59" s="4">
        <v>65</v>
      </c>
      <c r="R59" s="4" t="s">
        <v>5</v>
      </c>
      <c r="S59" s="4">
        <v>17</v>
      </c>
      <c r="T59" s="5">
        <f aca="true" t="shared" si="38" ref="T59:T69">(2*O59*(Q59/100))+(S59*25.4)</f>
        <v>633.3</v>
      </c>
      <c r="V59" s="13">
        <v>155</v>
      </c>
      <c r="W59" s="14" t="s">
        <v>4</v>
      </c>
      <c r="X59" s="14">
        <v>60</v>
      </c>
      <c r="Y59" s="14" t="s">
        <v>5</v>
      </c>
      <c r="Z59" s="4">
        <v>17</v>
      </c>
      <c r="AA59" s="15">
        <f aca="true" t="shared" si="39" ref="AA59:AA69">(2*V59*(X59/100))+(Z59*25.4)</f>
        <v>617.8</v>
      </c>
      <c r="AC59" s="3">
        <v>155</v>
      </c>
      <c r="AD59" s="4" t="s">
        <v>4</v>
      </c>
      <c r="AE59" s="4">
        <v>55</v>
      </c>
      <c r="AF59" s="4" t="s">
        <v>5</v>
      </c>
      <c r="AG59" s="4">
        <v>17</v>
      </c>
      <c r="AH59" s="5">
        <f aca="true" t="shared" si="40" ref="AH59:AH69">(2*AC59*(AE59/100))+(AG59*25.4)</f>
        <v>602.3</v>
      </c>
      <c r="AJ59" s="3">
        <v>155</v>
      </c>
      <c r="AK59" s="4" t="s">
        <v>4</v>
      </c>
      <c r="AL59" s="4">
        <v>50</v>
      </c>
      <c r="AM59" s="4" t="s">
        <v>5</v>
      </c>
      <c r="AN59" s="4">
        <v>17</v>
      </c>
      <c r="AO59" s="5">
        <f aca="true" t="shared" si="41" ref="AO59:AO69">(2*AJ59*(AL59/100))+(AN59*25.4)</f>
        <v>586.8</v>
      </c>
      <c r="AQ59" s="3">
        <v>155</v>
      </c>
      <c r="AR59" s="4" t="s">
        <v>4</v>
      </c>
      <c r="AS59" s="4">
        <v>45</v>
      </c>
      <c r="AT59" s="4" t="s">
        <v>5</v>
      </c>
      <c r="AU59" s="4">
        <v>17</v>
      </c>
      <c r="AV59" s="5">
        <f aca="true" t="shared" si="42" ref="AV59:AV69">(2*AQ59*(AS59/100))+(AU59*25.4)</f>
        <v>571.3</v>
      </c>
      <c r="AX59" s="3">
        <v>155</v>
      </c>
      <c r="AY59" s="4" t="s">
        <v>4</v>
      </c>
      <c r="AZ59" s="21">
        <v>40</v>
      </c>
      <c r="BA59" s="4" t="s">
        <v>5</v>
      </c>
      <c r="BB59" s="4">
        <v>17</v>
      </c>
      <c r="BC59" s="5">
        <f aca="true" t="shared" si="43" ref="BC59:BC69">(2*AX59*(AZ59/100))+(BB59*25.4)</f>
        <v>555.8</v>
      </c>
      <c r="BE59" s="3">
        <v>155</v>
      </c>
      <c r="BF59" s="4" t="s">
        <v>4</v>
      </c>
      <c r="BG59" s="21">
        <v>35</v>
      </c>
      <c r="BH59" s="4" t="s">
        <v>5</v>
      </c>
      <c r="BI59" s="4">
        <v>17</v>
      </c>
      <c r="BJ59" s="5">
        <f aca="true" t="shared" si="44" ref="BJ59:BJ69">(2*BE59*(BG59/100))+(BI59*25.4)</f>
        <v>540.3</v>
      </c>
    </row>
    <row r="60" spans="1:62" ht="12.75">
      <c r="A60" s="3">
        <v>165</v>
      </c>
      <c r="B60" s="4" t="s">
        <v>4</v>
      </c>
      <c r="C60" s="4">
        <v>75</v>
      </c>
      <c r="D60" s="4" t="s">
        <v>5</v>
      </c>
      <c r="E60" s="4">
        <v>17</v>
      </c>
      <c r="F60" s="5">
        <f t="shared" si="36"/>
        <v>679.3</v>
      </c>
      <c r="H60" s="3">
        <v>165</v>
      </c>
      <c r="I60" s="4" t="s">
        <v>4</v>
      </c>
      <c r="J60" s="4">
        <v>70</v>
      </c>
      <c r="K60" s="4" t="s">
        <v>5</v>
      </c>
      <c r="L60" s="4">
        <v>17</v>
      </c>
      <c r="M60" s="5">
        <f t="shared" si="37"/>
        <v>662.8</v>
      </c>
      <c r="O60" s="3">
        <v>165</v>
      </c>
      <c r="P60" s="4" t="s">
        <v>4</v>
      </c>
      <c r="Q60" s="4">
        <v>65</v>
      </c>
      <c r="R60" s="4" t="s">
        <v>5</v>
      </c>
      <c r="S60" s="4">
        <v>17</v>
      </c>
      <c r="T60" s="5">
        <f t="shared" si="38"/>
        <v>646.3</v>
      </c>
      <c r="V60" s="3">
        <v>165</v>
      </c>
      <c r="W60" s="4" t="s">
        <v>4</v>
      </c>
      <c r="X60" s="4">
        <v>60</v>
      </c>
      <c r="Y60" s="4" t="s">
        <v>5</v>
      </c>
      <c r="Z60" s="4">
        <v>17</v>
      </c>
      <c r="AA60" s="5">
        <f t="shared" si="39"/>
        <v>629.8</v>
      </c>
      <c r="AC60" s="23">
        <v>165</v>
      </c>
      <c r="AD60" s="21" t="s">
        <v>4</v>
      </c>
      <c r="AE60" s="21">
        <v>55</v>
      </c>
      <c r="AF60" s="21" t="s">
        <v>5</v>
      </c>
      <c r="AG60" s="21">
        <v>17</v>
      </c>
      <c r="AH60" s="24">
        <f t="shared" si="40"/>
        <v>613.3</v>
      </c>
      <c r="AJ60" s="3">
        <v>165</v>
      </c>
      <c r="AK60" s="4" t="s">
        <v>4</v>
      </c>
      <c r="AL60" s="4">
        <v>50</v>
      </c>
      <c r="AM60" s="4" t="s">
        <v>5</v>
      </c>
      <c r="AN60" s="4">
        <v>17</v>
      </c>
      <c r="AO60" s="5">
        <f t="shared" si="41"/>
        <v>596.8</v>
      </c>
      <c r="AQ60" s="3">
        <v>165</v>
      </c>
      <c r="AR60" s="4" t="s">
        <v>4</v>
      </c>
      <c r="AS60" s="4">
        <v>45</v>
      </c>
      <c r="AT60" s="4" t="s">
        <v>5</v>
      </c>
      <c r="AU60" s="4">
        <v>17</v>
      </c>
      <c r="AV60" s="5">
        <f t="shared" si="42"/>
        <v>580.3</v>
      </c>
      <c r="AX60" s="3">
        <v>165</v>
      </c>
      <c r="AY60" s="4" t="s">
        <v>4</v>
      </c>
      <c r="AZ60" s="21">
        <v>40</v>
      </c>
      <c r="BA60" s="4" t="s">
        <v>5</v>
      </c>
      <c r="BB60" s="4">
        <v>17</v>
      </c>
      <c r="BC60" s="5">
        <f t="shared" si="43"/>
        <v>563.8</v>
      </c>
      <c r="BE60" s="3">
        <v>165</v>
      </c>
      <c r="BF60" s="4" t="s">
        <v>4</v>
      </c>
      <c r="BG60" s="21">
        <v>35</v>
      </c>
      <c r="BH60" s="4" t="s">
        <v>5</v>
      </c>
      <c r="BI60" s="4">
        <v>17</v>
      </c>
      <c r="BJ60" s="5">
        <f t="shared" si="44"/>
        <v>547.3</v>
      </c>
    </row>
    <row r="61" spans="1:62" ht="12.75">
      <c r="A61" s="3">
        <v>175</v>
      </c>
      <c r="B61" s="4" t="s">
        <v>4</v>
      </c>
      <c r="C61" s="4">
        <v>75</v>
      </c>
      <c r="D61" s="4" t="s">
        <v>5</v>
      </c>
      <c r="E61" s="4">
        <v>17</v>
      </c>
      <c r="F61" s="5">
        <f t="shared" si="36"/>
        <v>694.3</v>
      </c>
      <c r="H61" s="3">
        <v>175</v>
      </c>
      <c r="I61" s="4" t="s">
        <v>4</v>
      </c>
      <c r="J61" s="4">
        <v>70</v>
      </c>
      <c r="K61" s="4" t="s">
        <v>5</v>
      </c>
      <c r="L61" s="4">
        <v>17</v>
      </c>
      <c r="M61" s="5">
        <f t="shared" si="37"/>
        <v>676.8</v>
      </c>
      <c r="O61" s="3">
        <v>175</v>
      </c>
      <c r="P61" s="4" t="s">
        <v>4</v>
      </c>
      <c r="Q61" s="4">
        <v>65</v>
      </c>
      <c r="R61" s="4" t="s">
        <v>5</v>
      </c>
      <c r="S61" s="4">
        <v>17</v>
      </c>
      <c r="T61" s="5">
        <f t="shared" si="38"/>
        <v>659.3</v>
      </c>
      <c r="V61" s="3">
        <v>175</v>
      </c>
      <c r="W61" s="4" t="s">
        <v>4</v>
      </c>
      <c r="X61" s="4">
        <v>60</v>
      </c>
      <c r="Y61" s="4" t="s">
        <v>5</v>
      </c>
      <c r="Z61" s="4">
        <v>17</v>
      </c>
      <c r="AA61" s="5">
        <f t="shared" si="39"/>
        <v>641.8</v>
      </c>
      <c r="AC61" s="13">
        <v>175</v>
      </c>
      <c r="AD61" s="14" t="s">
        <v>4</v>
      </c>
      <c r="AE61" s="14">
        <v>55</v>
      </c>
      <c r="AF61" s="14" t="s">
        <v>5</v>
      </c>
      <c r="AG61" s="14">
        <v>17</v>
      </c>
      <c r="AH61" s="15">
        <f t="shared" si="40"/>
        <v>624.3</v>
      </c>
      <c r="AJ61" s="3">
        <v>175</v>
      </c>
      <c r="AK61" s="4" t="s">
        <v>4</v>
      </c>
      <c r="AL61" s="4">
        <v>50</v>
      </c>
      <c r="AM61" s="4" t="s">
        <v>5</v>
      </c>
      <c r="AN61" s="4">
        <v>17</v>
      </c>
      <c r="AO61" s="5">
        <f t="shared" si="41"/>
        <v>606.8</v>
      </c>
      <c r="AQ61" s="3">
        <v>175</v>
      </c>
      <c r="AR61" s="4" t="s">
        <v>4</v>
      </c>
      <c r="AS61" s="4">
        <v>45</v>
      </c>
      <c r="AT61" s="4" t="s">
        <v>5</v>
      </c>
      <c r="AU61" s="4">
        <v>17</v>
      </c>
      <c r="AV61" s="5">
        <f t="shared" si="42"/>
        <v>589.3</v>
      </c>
      <c r="AX61" s="3">
        <v>175</v>
      </c>
      <c r="AY61" s="4" t="s">
        <v>4</v>
      </c>
      <c r="AZ61" s="21">
        <v>40</v>
      </c>
      <c r="BA61" s="4" t="s">
        <v>5</v>
      </c>
      <c r="BB61" s="4">
        <v>17</v>
      </c>
      <c r="BC61" s="5">
        <f t="shared" si="43"/>
        <v>571.8</v>
      </c>
      <c r="BE61" s="3">
        <v>175</v>
      </c>
      <c r="BF61" s="4" t="s">
        <v>4</v>
      </c>
      <c r="BG61" s="21">
        <v>35</v>
      </c>
      <c r="BH61" s="4" t="s">
        <v>5</v>
      </c>
      <c r="BI61" s="4">
        <v>17</v>
      </c>
      <c r="BJ61" s="5">
        <f t="shared" si="44"/>
        <v>554.3</v>
      </c>
    </row>
    <row r="62" spans="1:62" ht="12.75">
      <c r="A62" s="3">
        <v>185</v>
      </c>
      <c r="B62" s="4" t="s">
        <v>4</v>
      </c>
      <c r="C62" s="4">
        <v>75</v>
      </c>
      <c r="D62" s="4" t="s">
        <v>5</v>
      </c>
      <c r="E62" s="4">
        <v>17</v>
      </c>
      <c r="F62" s="5">
        <f t="shared" si="36"/>
        <v>709.3</v>
      </c>
      <c r="H62" s="3">
        <v>185</v>
      </c>
      <c r="I62" s="4" t="s">
        <v>4</v>
      </c>
      <c r="J62" s="4">
        <v>70</v>
      </c>
      <c r="K62" s="4" t="s">
        <v>5</v>
      </c>
      <c r="L62" s="4">
        <v>17</v>
      </c>
      <c r="M62" s="5">
        <f t="shared" si="37"/>
        <v>690.8</v>
      </c>
      <c r="O62" s="3">
        <v>185</v>
      </c>
      <c r="P62" s="4" t="s">
        <v>4</v>
      </c>
      <c r="Q62" s="4">
        <v>65</v>
      </c>
      <c r="R62" s="4" t="s">
        <v>5</v>
      </c>
      <c r="S62" s="4">
        <v>17</v>
      </c>
      <c r="T62" s="5">
        <f t="shared" si="38"/>
        <v>672.3</v>
      </c>
      <c r="V62" s="3">
        <v>185</v>
      </c>
      <c r="W62" s="4" t="s">
        <v>4</v>
      </c>
      <c r="X62" s="4">
        <v>60</v>
      </c>
      <c r="Y62" s="4" t="s">
        <v>5</v>
      </c>
      <c r="Z62" s="4">
        <v>17</v>
      </c>
      <c r="AA62" s="5">
        <f t="shared" si="39"/>
        <v>653.8</v>
      </c>
      <c r="AC62" s="3">
        <v>185</v>
      </c>
      <c r="AD62" s="4" t="s">
        <v>4</v>
      </c>
      <c r="AE62" s="4">
        <v>55</v>
      </c>
      <c r="AF62" s="4" t="s">
        <v>5</v>
      </c>
      <c r="AG62" s="4">
        <v>17</v>
      </c>
      <c r="AH62" s="5">
        <f t="shared" si="40"/>
        <v>635.3</v>
      </c>
      <c r="AJ62" s="13">
        <v>185</v>
      </c>
      <c r="AK62" s="14" t="s">
        <v>4</v>
      </c>
      <c r="AL62" s="14">
        <v>50</v>
      </c>
      <c r="AM62" s="14" t="s">
        <v>5</v>
      </c>
      <c r="AN62" s="4">
        <v>17</v>
      </c>
      <c r="AO62" s="15">
        <f t="shared" si="41"/>
        <v>616.8</v>
      </c>
      <c r="AQ62" s="3">
        <v>185</v>
      </c>
      <c r="AR62" s="4" t="s">
        <v>4</v>
      </c>
      <c r="AS62" s="4">
        <v>45</v>
      </c>
      <c r="AT62" s="4" t="s">
        <v>5</v>
      </c>
      <c r="AU62" s="4">
        <v>17</v>
      </c>
      <c r="AV62" s="5">
        <f t="shared" si="42"/>
        <v>598.3</v>
      </c>
      <c r="AX62" s="3">
        <v>185</v>
      </c>
      <c r="AY62" s="4" t="s">
        <v>4</v>
      </c>
      <c r="AZ62" s="21">
        <v>40</v>
      </c>
      <c r="BA62" s="4" t="s">
        <v>5</v>
      </c>
      <c r="BB62" s="4">
        <v>17</v>
      </c>
      <c r="BC62" s="5">
        <f t="shared" si="43"/>
        <v>579.8</v>
      </c>
      <c r="BE62" s="3">
        <v>185</v>
      </c>
      <c r="BF62" s="4" t="s">
        <v>4</v>
      </c>
      <c r="BG62" s="21">
        <v>35</v>
      </c>
      <c r="BH62" s="4" t="s">
        <v>5</v>
      </c>
      <c r="BI62" s="4">
        <v>17</v>
      </c>
      <c r="BJ62" s="5">
        <f t="shared" si="44"/>
        <v>561.3</v>
      </c>
    </row>
    <row r="63" spans="1:62" ht="12.75">
      <c r="A63" s="3">
        <v>195</v>
      </c>
      <c r="B63" s="4" t="s">
        <v>4</v>
      </c>
      <c r="C63" s="4">
        <v>75</v>
      </c>
      <c r="D63" s="4" t="s">
        <v>5</v>
      </c>
      <c r="E63" s="4">
        <v>17</v>
      </c>
      <c r="F63" s="5">
        <f t="shared" si="36"/>
        <v>724.3</v>
      </c>
      <c r="H63" s="3">
        <v>195</v>
      </c>
      <c r="I63" s="4" t="s">
        <v>4</v>
      </c>
      <c r="J63" s="4">
        <v>70</v>
      </c>
      <c r="K63" s="4" t="s">
        <v>5</v>
      </c>
      <c r="L63" s="4">
        <v>17</v>
      </c>
      <c r="M63" s="5">
        <f t="shared" si="37"/>
        <v>704.8</v>
      </c>
      <c r="O63" s="3">
        <v>195</v>
      </c>
      <c r="P63" s="4" t="s">
        <v>4</v>
      </c>
      <c r="Q63" s="4">
        <v>65</v>
      </c>
      <c r="R63" s="4" t="s">
        <v>5</v>
      </c>
      <c r="S63" s="4">
        <v>17</v>
      </c>
      <c r="T63" s="5">
        <f t="shared" si="38"/>
        <v>685.3</v>
      </c>
      <c r="V63" s="3">
        <v>195</v>
      </c>
      <c r="W63" s="4" t="s">
        <v>4</v>
      </c>
      <c r="X63" s="4">
        <v>60</v>
      </c>
      <c r="Y63" s="4" t="s">
        <v>5</v>
      </c>
      <c r="Z63" s="4">
        <v>17</v>
      </c>
      <c r="AA63" s="5">
        <f t="shared" si="39"/>
        <v>665.8</v>
      </c>
      <c r="AC63" s="3">
        <v>195</v>
      </c>
      <c r="AD63" s="4" t="s">
        <v>4</v>
      </c>
      <c r="AE63" s="4">
        <v>55</v>
      </c>
      <c r="AF63" s="4" t="s">
        <v>5</v>
      </c>
      <c r="AG63" s="4">
        <v>17</v>
      </c>
      <c r="AH63" s="5">
        <f t="shared" si="40"/>
        <v>646.3</v>
      </c>
      <c r="AJ63" s="3">
        <v>195</v>
      </c>
      <c r="AK63" s="4" t="s">
        <v>4</v>
      </c>
      <c r="AL63" s="4">
        <v>50</v>
      </c>
      <c r="AM63" s="4" t="s">
        <v>5</v>
      </c>
      <c r="AN63" s="4">
        <v>17</v>
      </c>
      <c r="AO63" s="5">
        <f t="shared" si="41"/>
        <v>626.8</v>
      </c>
      <c r="AQ63" s="3">
        <v>195</v>
      </c>
      <c r="AR63" s="4" t="s">
        <v>4</v>
      </c>
      <c r="AS63" s="4">
        <v>45</v>
      </c>
      <c r="AT63" s="4" t="s">
        <v>5</v>
      </c>
      <c r="AU63" s="4">
        <v>17</v>
      </c>
      <c r="AV63" s="5">
        <f t="shared" si="42"/>
        <v>607.3</v>
      </c>
      <c r="AX63" s="3">
        <v>195</v>
      </c>
      <c r="AY63" s="4" t="s">
        <v>4</v>
      </c>
      <c r="AZ63" s="21">
        <v>40</v>
      </c>
      <c r="BA63" s="4" t="s">
        <v>5</v>
      </c>
      <c r="BB63" s="4">
        <v>17</v>
      </c>
      <c r="BC63" s="5">
        <f t="shared" si="43"/>
        <v>587.8</v>
      </c>
      <c r="BE63" s="3">
        <v>195</v>
      </c>
      <c r="BF63" s="4" t="s">
        <v>4</v>
      </c>
      <c r="BG63" s="21">
        <v>35</v>
      </c>
      <c r="BH63" s="4" t="s">
        <v>5</v>
      </c>
      <c r="BI63" s="4">
        <v>17</v>
      </c>
      <c r="BJ63" s="5">
        <f t="shared" si="44"/>
        <v>568.3</v>
      </c>
    </row>
    <row r="64" spans="1:62" ht="12.75">
      <c r="A64" s="3">
        <v>205</v>
      </c>
      <c r="B64" s="4" t="s">
        <v>4</v>
      </c>
      <c r="C64" s="4">
        <v>75</v>
      </c>
      <c r="D64" s="4" t="s">
        <v>5</v>
      </c>
      <c r="E64" s="4">
        <v>17</v>
      </c>
      <c r="F64" s="5">
        <f t="shared" si="36"/>
        <v>739.3</v>
      </c>
      <c r="H64" s="3">
        <v>205</v>
      </c>
      <c r="I64" s="4" t="s">
        <v>4</v>
      </c>
      <c r="J64" s="4">
        <v>70</v>
      </c>
      <c r="K64" s="4" t="s">
        <v>5</v>
      </c>
      <c r="L64" s="4">
        <v>17</v>
      </c>
      <c r="M64" s="5">
        <f t="shared" si="37"/>
        <v>718.8</v>
      </c>
      <c r="O64" s="3">
        <v>205</v>
      </c>
      <c r="P64" s="4" t="s">
        <v>4</v>
      </c>
      <c r="Q64" s="4">
        <v>65</v>
      </c>
      <c r="R64" s="4" t="s">
        <v>5</v>
      </c>
      <c r="S64" s="4">
        <v>17</v>
      </c>
      <c r="T64" s="5">
        <f t="shared" si="38"/>
        <v>698.3</v>
      </c>
      <c r="V64" s="3">
        <v>205</v>
      </c>
      <c r="W64" s="4" t="s">
        <v>4</v>
      </c>
      <c r="X64" s="4">
        <v>60</v>
      </c>
      <c r="Y64" s="4" t="s">
        <v>5</v>
      </c>
      <c r="Z64" s="4">
        <v>17</v>
      </c>
      <c r="AA64" s="5">
        <f t="shared" si="39"/>
        <v>677.8</v>
      </c>
      <c r="AC64" s="3">
        <v>205</v>
      </c>
      <c r="AD64" s="4" t="s">
        <v>4</v>
      </c>
      <c r="AE64" s="4">
        <v>55</v>
      </c>
      <c r="AF64" s="4" t="s">
        <v>5</v>
      </c>
      <c r="AG64" s="4">
        <v>17</v>
      </c>
      <c r="AH64" s="5">
        <f t="shared" si="40"/>
        <v>657.3</v>
      </c>
      <c r="AJ64" s="3">
        <v>205</v>
      </c>
      <c r="AK64" s="4" t="s">
        <v>4</v>
      </c>
      <c r="AL64" s="4">
        <v>50</v>
      </c>
      <c r="AM64" s="4" t="s">
        <v>5</v>
      </c>
      <c r="AN64" s="4">
        <v>17</v>
      </c>
      <c r="AO64" s="5">
        <f t="shared" si="41"/>
        <v>636.8</v>
      </c>
      <c r="AQ64" s="13">
        <v>205</v>
      </c>
      <c r="AR64" s="14" t="s">
        <v>4</v>
      </c>
      <c r="AS64" s="14">
        <v>45</v>
      </c>
      <c r="AT64" s="14" t="s">
        <v>5</v>
      </c>
      <c r="AU64" s="4">
        <v>17</v>
      </c>
      <c r="AV64" s="15">
        <f t="shared" si="42"/>
        <v>616.3</v>
      </c>
      <c r="AX64" s="23">
        <v>205</v>
      </c>
      <c r="AY64" s="21" t="s">
        <v>4</v>
      </c>
      <c r="AZ64" s="21">
        <v>40</v>
      </c>
      <c r="BA64" s="21" t="s">
        <v>5</v>
      </c>
      <c r="BB64" s="4">
        <v>17</v>
      </c>
      <c r="BC64" s="24">
        <f t="shared" si="43"/>
        <v>595.8</v>
      </c>
      <c r="BE64" s="23">
        <v>205</v>
      </c>
      <c r="BF64" s="21" t="s">
        <v>4</v>
      </c>
      <c r="BG64" s="21">
        <v>35</v>
      </c>
      <c r="BH64" s="21" t="s">
        <v>5</v>
      </c>
      <c r="BI64" s="4">
        <v>17</v>
      </c>
      <c r="BJ64" s="24">
        <f t="shared" si="44"/>
        <v>575.3</v>
      </c>
    </row>
    <row r="65" spans="1:62" ht="12.75">
      <c r="A65" s="3">
        <v>215</v>
      </c>
      <c r="B65" s="4" t="s">
        <v>4</v>
      </c>
      <c r="C65" s="4">
        <v>75</v>
      </c>
      <c r="D65" s="4" t="s">
        <v>5</v>
      </c>
      <c r="E65" s="4">
        <v>17</v>
      </c>
      <c r="F65" s="5">
        <f t="shared" si="36"/>
        <v>754.3</v>
      </c>
      <c r="H65" s="3">
        <v>215</v>
      </c>
      <c r="I65" s="4" t="s">
        <v>4</v>
      </c>
      <c r="J65" s="4">
        <v>70</v>
      </c>
      <c r="K65" s="4" t="s">
        <v>5</v>
      </c>
      <c r="L65" s="4">
        <v>17</v>
      </c>
      <c r="M65" s="5">
        <f t="shared" si="37"/>
        <v>732.8</v>
      </c>
      <c r="O65" s="3">
        <v>215</v>
      </c>
      <c r="P65" s="4" t="s">
        <v>4</v>
      </c>
      <c r="Q65" s="4">
        <v>65</v>
      </c>
      <c r="R65" s="4" t="s">
        <v>5</v>
      </c>
      <c r="S65" s="4">
        <v>17</v>
      </c>
      <c r="T65" s="5">
        <f t="shared" si="38"/>
        <v>711.3</v>
      </c>
      <c r="V65" s="3">
        <v>215</v>
      </c>
      <c r="W65" s="4" t="s">
        <v>4</v>
      </c>
      <c r="X65" s="4">
        <v>60</v>
      </c>
      <c r="Y65" s="4" t="s">
        <v>5</v>
      </c>
      <c r="Z65" s="4">
        <v>17</v>
      </c>
      <c r="AA65" s="5">
        <f t="shared" si="39"/>
        <v>689.8</v>
      </c>
      <c r="AC65" s="3">
        <v>215</v>
      </c>
      <c r="AD65" s="4" t="s">
        <v>4</v>
      </c>
      <c r="AE65" s="4">
        <v>55</v>
      </c>
      <c r="AF65" s="4" t="s">
        <v>5</v>
      </c>
      <c r="AG65" s="4">
        <v>17</v>
      </c>
      <c r="AH65" s="5">
        <f t="shared" si="40"/>
        <v>668.3</v>
      </c>
      <c r="AJ65" s="3">
        <v>215</v>
      </c>
      <c r="AK65" s="4" t="s">
        <v>4</v>
      </c>
      <c r="AL65" s="4">
        <v>50</v>
      </c>
      <c r="AM65" s="4" t="s">
        <v>5</v>
      </c>
      <c r="AN65" s="4">
        <v>17</v>
      </c>
      <c r="AO65" s="5">
        <f t="shared" si="41"/>
        <v>646.8</v>
      </c>
      <c r="AQ65" s="3">
        <v>215</v>
      </c>
      <c r="AR65" s="4" t="s">
        <v>4</v>
      </c>
      <c r="AS65" s="4">
        <v>45</v>
      </c>
      <c r="AT65" s="4" t="s">
        <v>5</v>
      </c>
      <c r="AU65" s="4">
        <v>17</v>
      </c>
      <c r="AV65" s="5">
        <f t="shared" si="42"/>
        <v>625.3</v>
      </c>
      <c r="AX65" s="3">
        <v>215</v>
      </c>
      <c r="AY65" s="4" t="s">
        <v>4</v>
      </c>
      <c r="AZ65" s="21">
        <v>40</v>
      </c>
      <c r="BA65" s="4" t="s">
        <v>5</v>
      </c>
      <c r="BB65" s="4">
        <v>17</v>
      </c>
      <c r="BC65" s="5">
        <f t="shared" si="43"/>
        <v>603.8</v>
      </c>
      <c r="BE65" s="3">
        <v>215</v>
      </c>
      <c r="BF65" s="4" t="s">
        <v>4</v>
      </c>
      <c r="BG65" s="21">
        <v>35</v>
      </c>
      <c r="BH65" s="4" t="s">
        <v>5</v>
      </c>
      <c r="BI65" s="4">
        <v>17</v>
      </c>
      <c r="BJ65" s="5">
        <f t="shared" si="44"/>
        <v>582.3</v>
      </c>
    </row>
    <row r="66" spans="1:62" ht="12.75">
      <c r="A66" s="3">
        <v>225</v>
      </c>
      <c r="B66" s="4" t="s">
        <v>4</v>
      </c>
      <c r="C66" s="4">
        <v>75</v>
      </c>
      <c r="D66" s="4" t="s">
        <v>5</v>
      </c>
      <c r="E66" s="4">
        <v>17</v>
      </c>
      <c r="F66" s="5">
        <f t="shared" si="36"/>
        <v>769.3</v>
      </c>
      <c r="H66" s="3">
        <v>225</v>
      </c>
      <c r="I66" s="4" t="s">
        <v>4</v>
      </c>
      <c r="J66" s="4">
        <v>70</v>
      </c>
      <c r="K66" s="4" t="s">
        <v>5</v>
      </c>
      <c r="L66" s="4">
        <v>17</v>
      </c>
      <c r="M66" s="5">
        <f t="shared" si="37"/>
        <v>746.8</v>
      </c>
      <c r="O66" s="3">
        <v>225</v>
      </c>
      <c r="P66" s="4" t="s">
        <v>4</v>
      </c>
      <c r="Q66" s="4">
        <v>65</v>
      </c>
      <c r="R66" s="4" t="s">
        <v>5</v>
      </c>
      <c r="S66" s="4">
        <v>17</v>
      </c>
      <c r="T66" s="5">
        <f t="shared" si="38"/>
        <v>724.3</v>
      </c>
      <c r="V66" s="3">
        <v>225</v>
      </c>
      <c r="W66" s="4" t="s">
        <v>4</v>
      </c>
      <c r="X66" s="4">
        <v>60</v>
      </c>
      <c r="Y66" s="4" t="s">
        <v>5</v>
      </c>
      <c r="Z66" s="4">
        <v>17</v>
      </c>
      <c r="AA66" s="5">
        <f t="shared" si="39"/>
        <v>701.8</v>
      </c>
      <c r="AC66" s="3">
        <v>225</v>
      </c>
      <c r="AD66" s="4" t="s">
        <v>4</v>
      </c>
      <c r="AE66" s="4">
        <v>55</v>
      </c>
      <c r="AF66" s="4" t="s">
        <v>5</v>
      </c>
      <c r="AG66" s="4">
        <v>17</v>
      </c>
      <c r="AH66" s="5">
        <f t="shared" si="40"/>
        <v>679.3</v>
      </c>
      <c r="AJ66" s="3">
        <v>225</v>
      </c>
      <c r="AK66" s="4" t="s">
        <v>4</v>
      </c>
      <c r="AL66" s="4">
        <v>50</v>
      </c>
      <c r="AM66" s="4" t="s">
        <v>5</v>
      </c>
      <c r="AN66" s="4">
        <v>17</v>
      </c>
      <c r="AO66" s="5">
        <f t="shared" si="41"/>
        <v>656.8</v>
      </c>
      <c r="AQ66" s="3">
        <v>225</v>
      </c>
      <c r="AR66" s="4" t="s">
        <v>4</v>
      </c>
      <c r="AS66" s="4">
        <v>45</v>
      </c>
      <c r="AT66" s="4" t="s">
        <v>5</v>
      </c>
      <c r="AU66" s="4">
        <v>17</v>
      </c>
      <c r="AV66" s="5">
        <f t="shared" si="42"/>
        <v>634.3</v>
      </c>
      <c r="AX66" s="3">
        <v>225</v>
      </c>
      <c r="AY66" s="4" t="s">
        <v>4</v>
      </c>
      <c r="AZ66" s="21">
        <v>40</v>
      </c>
      <c r="BA66" s="4" t="s">
        <v>5</v>
      </c>
      <c r="BB66" s="4">
        <v>17</v>
      </c>
      <c r="BC66" s="5">
        <f t="shared" si="43"/>
        <v>611.8</v>
      </c>
      <c r="BE66" s="3">
        <v>225</v>
      </c>
      <c r="BF66" s="4" t="s">
        <v>4</v>
      </c>
      <c r="BG66" s="21">
        <v>35</v>
      </c>
      <c r="BH66" s="4" t="s">
        <v>5</v>
      </c>
      <c r="BI66" s="4">
        <v>17</v>
      </c>
      <c r="BJ66" s="5">
        <f t="shared" si="44"/>
        <v>589.3</v>
      </c>
    </row>
    <row r="67" spans="1:62" ht="12.75">
      <c r="A67" s="3">
        <v>235</v>
      </c>
      <c r="B67" s="4" t="s">
        <v>4</v>
      </c>
      <c r="C67" s="4">
        <v>75</v>
      </c>
      <c r="D67" s="4" t="s">
        <v>5</v>
      </c>
      <c r="E67" s="4">
        <v>17</v>
      </c>
      <c r="F67" s="5">
        <f t="shared" si="36"/>
        <v>784.3</v>
      </c>
      <c r="H67" s="3">
        <v>235</v>
      </c>
      <c r="I67" s="4" t="s">
        <v>4</v>
      </c>
      <c r="J67" s="4">
        <v>70</v>
      </c>
      <c r="K67" s="4" t="s">
        <v>5</v>
      </c>
      <c r="L67" s="4">
        <v>17</v>
      </c>
      <c r="M67" s="5">
        <f t="shared" si="37"/>
        <v>760.8</v>
      </c>
      <c r="O67" s="3">
        <v>235</v>
      </c>
      <c r="P67" s="4" t="s">
        <v>4</v>
      </c>
      <c r="Q67" s="4">
        <v>65</v>
      </c>
      <c r="R67" s="4" t="s">
        <v>5</v>
      </c>
      <c r="S67" s="4">
        <v>17</v>
      </c>
      <c r="T67" s="5">
        <f t="shared" si="38"/>
        <v>737.3</v>
      </c>
      <c r="V67" s="3">
        <v>235</v>
      </c>
      <c r="W67" s="4" t="s">
        <v>4</v>
      </c>
      <c r="X67" s="4">
        <v>60</v>
      </c>
      <c r="Y67" s="4" t="s">
        <v>5</v>
      </c>
      <c r="Z67" s="4">
        <v>17</v>
      </c>
      <c r="AA67" s="5">
        <f t="shared" si="39"/>
        <v>713.8</v>
      </c>
      <c r="AC67" s="3">
        <v>235</v>
      </c>
      <c r="AD67" s="4" t="s">
        <v>4</v>
      </c>
      <c r="AE67" s="4">
        <v>55</v>
      </c>
      <c r="AF67" s="4" t="s">
        <v>5</v>
      </c>
      <c r="AG67" s="4">
        <v>17</v>
      </c>
      <c r="AH67" s="5">
        <f t="shared" si="40"/>
        <v>690.3</v>
      </c>
      <c r="AJ67" s="3">
        <v>235</v>
      </c>
      <c r="AK67" s="4" t="s">
        <v>4</v>
      </c>
      <c r="AL67" s="4">
        <v>50</v>
      </c>
      <c r="AM67" s="4" t="s">
        <v>5</v>
      </c>
      <c r="AN67" s="4">
        <v>17</v>
      </c>
      <c r="AO67" s="5">
        <f t="shared" si="41"/>
        <v>666.8</v>
      </c>
      <c r="AQ67" s="3">
        <v>235</v>
      </c>
      <c r="AR67" s="4" t="s">
        <v>4</v>
      </c>
      <c r="AS67" s="4">
        <v>45</v>
      </c>
      <c r="AT67" s="4" t="s">
        <v>5</v>
      </c>
      <c r="AU67" s="4">
        <v>17</v>
      </c>
      <c r="AV67" s="5">
        <f t="shared" si="42"/>
        <v>643.3</v>
      </c>
      <c r="AX67" s="13">
        <v>235</v>
      </c>
      <c r="AY67" s="14" t="s">
        <v>4</v>
      </c>
      <c r="AZ67" s="14">
        <v>40</v>
      </c>
      <c r="BA67" s="14" t="s">
        <v>5</v>
      </c>
      <c r="BB67" s="4">
        <v>17</v>
      </c>
      <c r="BC67" s="15">
        <f t="shared" si="43"/>
        <v>619.8</v>
      </c>
      <c r="BE67" s="23">
        <v>235</v>
      </c>
      <c r="BF67" s="21" t="s">
        <v>4</v>
      </c>
      <c r="BG67" s="21">
        <v>35</v>
      </c>
      <c r="BH67" s="21" t="s">
        <v>5</v>
      </c>
      <c r="BI67" s="21">
        <v>17</v>
      </c>
      <c r="BJ67" s="24">
        <f t="shared" si="44"/>
        <v>596.3</v>
      </c>
    </row>
    <row r="68" spans="1:62" ht="12.75">
      <c r="A68" s="3">
        <v>245</v>
      </c>
      <c r="B68" s="4" t="s">
        <v>4</v>
      </c>
      <c r="C68" s="4">
        <v>75</v>
      </c>
      <c r="D68" s="4" t="s">
        <v>5</v>
      </c>
      <c r="E68" s="4">
        <v>17</v>
      </c>
      <c r="F68" s="5">
        <f t="shared" si="36"/>
        <v>799.3</v>
      </c>
      <c r="H68" s="3">
        <v>245</v>
      </c>
      <c r="I68" s="4" t="s">
        <v>4</v>
      </c>
      <c r="J68" s="4">
        <v>70</v>
      </c>
      <c r="K68" s="4" t="s">
        <v>5</v>
      </c>
      <c r="L68" s="4">
        <v>17</v>
      </c>
      <c r="M68" s="5">
        <f t="shared" si="37"/>
        <v>774.8</v>
      </c>
      <c r="O68" s="3">
        <v>245</v>
      </c>
      <c r="P68" s="4" t="s">
        <v>4</v>
      </c>
      <c r="Q68" s="4">
        <v>65</v>
      </c>
      <c r="R68" s="4" t="s">
        <v>5</v>
      </c>
      <c r="S68" s="4">
        <v>17</v>
      </c>
      <c r="T68" s="5">
        <f t="shared" si="38"/>
        <v>750.3</v>
      </c>
      <c r="V68" s="3">
        <v>245</v>
      </c>
      <c r="W68" s="4" t="s">
        <v>4</v>
      </c>
      <c r="X68" s="4">
        <v>60</v>
      </c>
      <c r="Y68" s="4" t="s">
        <v>5</v>
      </c>
      <c r="Z68" s="4">
        <v>17</v>
      </c>
      <c r="AA68" s="5">
        <f t="shared" si="39"/>
        <v>725.8</v>
      </c>
      <c r="AC68" s="3">
        <v>245</v>
      </c>
      <c r="AD68" s="4" t="s">
        <v>4</v>
      </c>
      <c r="AE68" s="4">
        <v>55</v>
      </c>
      <c r="AF68" s="4" t="s">
        <v>5</v>
      </c>
      <c r="AG68" s="4">
        <v>17</v>
      </c>
      <c r="AH68" s="5">
        <f t="shared" si="40"/>
        <v>701.3</v>
      </c>
      <c r="AJ68" s="3">
        <v>245</v>
      </c>
      <c r="AK68" s="4" t="s">
        <v>4</v>
      </c>
      <c r="AL68" s="4">
        <v>50</v>
      </c>
      <c r="AM68" s="4" t="s">
        <v>5</v>
      </c>
      <c r="AN68" s="4">
        <v>17</v>
      </c>
      <c r="AO68" s="5">
        <f t="shared" si="41"/>
        <v>676.8</v>
      </c>
      <c r="AQ68" s="3">
        <v>245</v>
      </c>
      <c r="AR68" s="4" t="s">
        <v>4</v>
      </c>
      <c r="AS68" s="4">
        <v>45</v>
      </c>
      <c r="AT68" s="4" t="s">
        <v>5</v>
      </c>
      <c r="AU68" s="4">
        <v>17</v>
      </c>
      <c r="AV68" s="5">
        <f t="shared" si="42"/>
        <v>652.3</v>
      </c>
      <c r="AX68" s="3">
        <v>245</v>
      </c>
      <c r="AY68" s="4" t="s">
        <v>4</v>
      </c>
      <c r="AZ68" s="21">
        <v>40</v>
      </c>
      <c r="BA68" s="4" t="s">
        <v>5</v>
      </c>
      <c r="BB68" s="4">
        <v>17</v>
      </c>
      <c r="BC68" s="5">
        <f t="shared" si="43"/>
        <v>627.8</v>
      </c>
      <c r="BE68" s="3">
        <v>245</v>
      </c>
      <c r="BF68" s="4" t="s">
        <v>4</v>
      </c>
      <c r="BG68" s="21">
        <v>35</v>
      </c>
      <c r="BH68" s="4" t="s">
        <v>5</v>
      </c>
      <c r="BI68" s="4">
        <v>17</v>
      </c>
      <c r="BJ68" s="5">
        <f t="shared" si="44"/>
        <v>603.3</v>
      </c>
    </row>
    <row r="69" spans="1:62" ht="12.75">
      <c r="A69" s="6">
        <v>255</v>
      </c>
      <c r="B69" s="7" t="s">
        <v>4</v>
      </c>
      <c r="C69" s="7">
        <v>75</v>
      </c>
      <c r="D69" s="7" t="s">
        <v>5</v>
      </c>
      <c r="E69" s="7">
        <v>17</v>
      </c>
      <c r="F69" s="8">
        <f t="shared" si="36"/>
        <v>814.3</v>
      </c>
      <c r="H69" s="6">
        <v>255</v>
      </c>
      <c r="I69" s="7" t="s">
        <v>4</v>
      </c>
      <c r="J69" s="7">
        <v>70</v>
      </c>
      <c r="K69" s="7" t="s">
        <v>5</v>
      </c>
      <c r="L69" s="7">
        <v>17</v>
      </c>
      <c r="M69" s="8">
        <f t="shared" si="37"/>
        <v>788.8</v>
      </c>
      <c r="O69" s="6">
        <v>255</v>
      </c>
      <c r="P69" s="7" t="s">
        <v>4</v>
      </c>
      <c r="Q69" s="7">
        <v>65</v>
      </c>
      <c r="R69" s="7" t="s">
        <v>5</v>
      </c>
      <c r="S69" s="7">
        <v>17</v>
      </c>
      <c r="T69" s="8">
        <f t="shared" si="38"/>
        <v>763.3</v>
      </c>
      <c r="V69" s="6">
        <v>255</v>
      </c>
      <c r="W69" s="7" t="s">
        <v>4</v>
      </c>
      <c r="X69" s="7">
        <v>60</v>
      </c>
      <c r="Y69" s="7" t="s">
        <v>5</v>
      </c>
      <c r="Z69" s="7">
        <v>17</v>
      </c>
      <c r="AA69" s="8">
        <f t="shared" si="39"/>
        <v>737.8</v>
      </c>
      <c r="AC69" s="6">
        <v>255</v>
      </c>
      <c r="AD69" s="7" t="s">
        <v>4</v>
      </c>
      <c r="AE69" s="7">
        <v>55</v>
      </c>
      <c r="AF69" s="7" t="s">
        <v>5</v>
      </c>
      <c r="AG69" s="7">
        <v>17</v>
      </c>
      <c r="AH69" s="8">
        <f t="shared" si="40"/>
        <v>712.3</v>
      </c>
      <c r="AJ69" s="6">
        <v>255</v>
      </c>
      <c r="AK69" s="7" t="s">
        <v>4</v>
      </c>
      <c r="AL69" s="7">
        <v>50</v>
      </c>
      <c r="AM69" s="7" t="s">
        <v>5</v>
      </c>
      <c r="AN69" s="7">
        <v>17</v>
      </c>
      <c r="AO69" s="8">
        <f t="shared" si="41"/>
        <v>686.8</v>
      </c>
      <c r="AQ69" s="19">
        <v>255</v>
      </c>
      <c r="AR69" s="20" t="s">
        <v>4</v>
      </c>
      <c r="AS69" s="20">
        <v>45</v>
      </c>
      <c r="AT69" s="20" t="s">
        <v>5</v>
      </c>
      <c r="AU69" s="7">
        <v>17</v>
      </c>
      <c r="AV69" s="22">
        <f t="shared" si="42"/>
        <v>661.3</v>
      </c>
      <c r="AX69" s="19">
        <v>255</v>
      </c>
      <c r="AY69" s="20" t="s">
        <v>4</v>
      </c>
      <c r="AZ69" s="20">
        <v>40</v>
      </c>
      <c r="BA69" s="20" t="s">
        <v>5</v>
      </c>
      <c r="BB69" s="7">
        <v>17</v>
      </c>
      <c r="BC69" s="22">
        <f t="shared" si="43"/>
        <v>635.8</v>
      </c>
      <c r="BE69" s="19">
        <v>255</v>
      </c>
      <c r="BF69" s="20" t="s">
        <v>4</v>
      </c>
      <c r="BG69" s="20">
        <v>35</v>
      </c>
      <c r="BH69" s="20" t="s">
        <v>5</v>
      </c>
      <c r="BI69" s="7">
        <v>17</v>
      </c>
      <c r="BJ69" s="22">
        <f t="shared" si="44"/>
        <v>610.3</v>
      </c>
    </row>
    <row r="71" spans="1:62" ht="12.75">
      <c r="A71" s="11" t="s">
        <v>0</v>
      </c>
      <c r="B71" s="12"/>
      <c r="C71" s="9" t="s">
        <v>1</v>
      </c>
      <c r="D71" s="9"/>
      <c r="E71" s="9" t="s">
        <v>2</v>
      </c>
      <c r="F71" s="10" t="s">
        <v>3</v>
      </c>
      <c r="H71" s="11" t="s">
        <v>0</v>
      </c>
      <c r="I71" s="12"/>
      <c r="J71" s="9" t="s">
        <v>1</v>
      </c>
      <c r="K71" s="9"/>
      <c r="L71" s="9" t="s">
        <v>2</v>
      </c>
      <c r="M71" s="10" t="s">
        <v>3</v>
      </c>
      <c r="O71" s="11" t="s">
        <v>0</v>
      </c>
      <c r="P71" s="12"/>
      <c r="Q71" s="9" t="s">
        <v>1</v>
      </c>
      <c r="R71" s="9"/>
      <c r="S71" s="9" t="s">
        <v>2</v>
      </c>
      <c r="T71" s="10" t="s">
        <v>3</v>
      </c>
      <c r="V71" s="11" t="s">
        <v>0</v>
      </c>
      <c r="W71" s="12"/>
      <c r="X71" s="9" t="s">
        <v>1</v>
      </c>
      <c r="Y71" s="9"/>
      <c r="Z71" s="9" t="s">
        <v>2</v>
      </c>
      <c r="AA71" s="10" t="s">
        <v>3</v>
      </c>
      <c r="AC71" s="11" t="s">
        <v>0</v>
      </c>
      <c r="AD71" s="12"/>
      <c r="AE71" s="9" t="s">
        <v>1</v>
      </c>
      <c r="AF71" s="9"/>
      <c r="AG71" s="9" t="s">
        <v>2</v>
      </c>
      <c r="AH71" s="10" t="s">
        <v>3</v>
      </c>
      <c r="AJ71" s="11" t="s">
        <v>0</v>
      </c>
      <c r="AK71" s="12"/>
      <c r="AL71" s="9" t="s">
        <v>1</v>
      </c>
      <c r="AM71" s="9"/>
      <c r="AN71" s="9" t="s">
        <v>2</v>
      </c>
      <c r="AO71" s="10" t="s">
        <v>3</v>
      </c>
      <c r="AQ71" s="11" t="s">
        <v>0</v>
      </c>
      <c r="AR71" s="12"/>
      <c r="AS71" s="9" t="s">
        <v>1</v>
      </c>
      <c r="AT71" s="9"/>
      <c r="AU71" s="9" t="s">
        <v>2</v>
      </c>
      <c r="AV71" s="10" t="s">
        <v>3</v>
      </c>
      <c r="AX71" s="11" t="s">
        <v>0</v>
      </c>
      <c r="AY71" s="12"/>
      <c r="AZ71" s="9" t="s">
        <v>1</v>
      </c>
      <c r="BA71" s="9"/>
      <c r="BB71" s="9" t="s">
        <v>2</v>
      </c>
      <c r="BC71" s="10" t="s">
        <v>3</v>
      </c>
      <c r="BE71" s="11" t="s">
        <v>0</v>
      </c>
      <c r="BF71" s="12"/>
      <c r="BG71" s="9" t="s">
        <v>1</v>
      </c>
      <c r="BH71" s="9"/>
      <c r="BI71" s="9" t="s">
        <v>2</v>
      </c>
      <c r="BJ71" s="10" t="s">
        <v>3</v>
      </c>
    </row>
    <row r="72" spans="1:62" ht="12.75">
      <c r="A72" s="3"/>
      <c r="B72" s="4"/>
      <c r="C72" s="4"/>
      <c r="D72" s="4"/>
      <c r="E72" s="4"/>
      <c r="F72" s="5"/>
      <c r="H72" s="3"/>
      <c r="I72" s="4"/>
      <c r="J72" s="4"/>
      <c r="K72" s="4"/>
      <c r="L72" s="4"/>
      <c r="M72" s="5"/>
      <c r="O72" s="3"/>
      <c r="P72" s="4"/>
      <c r="Q72" s="4"/>
      <c r="R72" s="4"/>
      <c r="S72" s="4"/>
      <c r="T72" s="5"/>
      <c r="V72" s="3"/>
      <c r="W72" s="4"/>
      <c r="X72" s="4"/>
      <c r="Y72" s="4"/>
      <c r="Z72" s="4"/>
      <c r="AA72" s="5"/>
      <c r="AC72" s="3"/>
      <c r="AD72" s="4"/>
      <c r="AE72" s="4"/>
      <c r="AF72" s="4"/>
      <c r="AG72" s="4"/>
      <c r="AH72" s="5"/>
      <c r="AJ72" s="3"/>
      <c r="AK72" s="4"/>
      <c r="AL72" s="4"/>
      <c r="AM72" s="4"/>
      <c r="AN72" s="4"/>
      <c r="AO72" s="5"/>
      <c r="AQ72" s="3"/>
      <c r="AR72" s="4"/>
      <c r="AS72" s="4"/>
      <c r="AT72" s="4"/>
      <c r="AU72" s="4"/>
      <c r="AV72" s="5"/>
      <c r="AX72" s="3"/>
      <c r="AY72" s="4"/>
      <c r="AZ72" s="4"/>
      <c r="BA72" s="4"/>
      <c r="BB72" s="4"/>
      <c r="BC72" s="5"/>
      <c r="BE72" s="3"/>
      <c r="BF72" s="4"/>
      <c r="BG72" s="4"/>
      <c r="BH72" s="4"/>
      <c r="BI72" s="4"/>
      <c r="BJ72" s="5"/>
    </row>
    <row r="73" spans="1:62" ht="12.75">
      <c r="A73" s="3">
        <v>155</v>
      </c>
      <c r="B73" s="4" t="s">
        <v>4</v>
      </c>
      <c r="C73" s="4">
        <v>75</v>
      </c>
      <c r="D73" s="4" t="s">
        <v>5</v>
      </c>
      <c r="E73" s="4">
        <v>18</v>
      </c>
      <c r="F73" s="5">
        <f aca="true" t="shared" si="45" ref="F73:F83">(2*A73*(C73/100))+(E73*25.4)</f>
        <v>689.7</v>
      </c>
      <c r="H73" s="3">
        <v>155</v>
      </c>
      <c r="I73" s="4" t="s">
        <v>4</v>
      </c>
      <c r="J73" s="4">
        <v>70</v>
      </c>
      <c r="K73" s="4" t="s">
        <v>5</v>
      </c>
      <c r="L73" s="4">
        <v>18</v>
      </c>
      <c r="M73" s="5">
        <f aca="true" t="shared" si="46" ref="M73:M83">(2*H73*(J73/100))+(L73*25.4)</f>
        <v>674.2</v>
      </c>
      <c r="O73" s="3">
        <v>155</v>
      </c>
      <c r="P73" s="4" t="s">
        <v>4</v>
      </c>
      <c r="Q73" s="4">
        <v>65</v>
      </c>
      <c r="R73" s="4" t="s">
        <v>5</v>
      </c>
      <c r="S73" s="4">
        <v>18</v>
      </c>
      <c r="T73" s="5">
        <f aca="true" t="shared" si="47" ref="T73:T83">(2*O73*(Q73/100))+(S73*25.4)</f>
        <v>658.7</v>
      </c>
      <c r="V73" s="13">
        <v>155</v>
      </c>
      <c r="W73" s="14" t="s">
        <v>4</v>
      </c>
      <c r="X73" s="14">
        <v>60</v>
      </c>
      <c r="Y73" s="14" t="s">
        <v>5</v>
      </c>
      <c r="Z73" s="14">
        <v>18</v>
      </c>
      <c r="AA73" s="15">
        <f aca="true" t="shared" si="48" ref="AA73:AA83">(2*V73*(X73/100))+(Z73*25.4)</f>
        <v>643.2</v>
      </c>
      <c r="AC73" s="3">
        <v>155</v>
      </c>
      <c r="AD73" s="4" t="s">
        <v>4</v>
      </c>
      <c r="AE73" s="4">
        <v>55</v>
      </c>
      <c r="AF73" s="4" t="s">
        <v>5</v>
      </c>
      <c r="AG73" s="4">
        <v>18</v>
      </c>
      <c r="AH73" s="5">
        <f aca="true" t="shared" si="49" ref="AH73:AH83">(2*AC73*(AE73/100))+(AG73*25.4)</f>
        <v>627.7</v>
      </c>
      <c r="AJ73" s="3">
        <v>155</v>
      </c>
      <c r="AK73" s="4" t="s">
        <v>4</v>
      </c>
      <c r="AL73" s="4">
        <v>50</v>
      </c>
      <c r="AM73" s="4" t="s">
        <v>5</v>
      </c>
      <c r="AN73" s="4">
        <v>18</v>
      </c>
      <c r="AO73" s="5">
        <f aca="true" t="shared" si="50" ref="AO73:AO83">(2*AJ73*(AL73/100))+(AN73*25.4)</f>
        <v>612.2</v>
      </c>
      <c r="AQ73" s="3">
        <v>155</v>
      </c>
      <c r="AR73" s="4" t="s">
        <v>4</v>
      </c>
      <c r="AS73" s="4">
        <v>45</v>
      </c>
      <c r="AT73" s="4" t="s">
        <v>5</v>
      </c>
      <c r="AU73" s="4">
        <v>18</v>
      </c>
      <c r="AV73" s="5">
        <f aca="true" t="shared" si="51" ref="AV73:AV83">(2*AQ73*(AS73/100))+(AU73*25.4)</f>
        <v>596.7</v>
      </c>
      <c r="AX73" s="3">
        <v>155</v>
      </c>
      <c r="AY73" s="4" t="s">
        <v>4</v>
      </c>
      <c r="AZ73" s="21">
        <v>40</v>
      </c>
      <c r="BA73" s="4" t="s">
        <v>5</v>
      </c>
      <c r="BB73" s="4">
        <v>18</v>
      </c>
      <c r="BC73" s="5">
        <f aca="true" t="shared" si="52" ref="BC73:BC83">(2*AX73*(AZ73/100))+(BB73*25.4)</f>
        <v>581.2</v>
      </c>
      <c r="BE73" s="3">
        <v>155</v>
      </c>
      <c r="BF73" s="4" t="s">
        <v>4</v>
      </c>
      <c r="BG73" s="21">
        <v>35</v>
      </c>
      <c r="BH73" s="4" t="s">
        <v>5</v>
      </c>
      <c r="BI73" s="4">
        <v>18</v>
      </c>
      <c r="BJ73" s="5">
        <f aca="true" t="shared" si="53" ref="BJ73:BJ83">(2*BE73*(BG73/100))+(BI73*25.4)</f>
        <v>565.7</v>
      </c>
    </row>
    <row r="74" spans="1:62" ht="12.75">
      <c r="A74" s="3">
        <v>165</v>
      </c>
      <c r="B74" s="4" t="s">
        <v>4</v>
      </c>
      <c r="C74" s="4">
        <v>75</v>
      </c>
      <c r="D74" s="4" t="s">
        <v>5</v>
      </c>
      <c r="E74" s="4">
        <v>18</v>
      </c>
      <c r="F74" s="5">
        <f t="shared" si="45"/>
        <v>704.7</v>
      </c>
      <c r="H74" s="3">
        <v>165</v>
      </c>
      <c r="I74" s="4" t="s">
        <v>4</v>
      </c>
      <c r="J74" s="4">
        <v>70</v>
      </c>
      <c r="K74" s="4" t="s">
        <v>5</v>
      </c>
      <c r="L74" s="4">
        <v>18</v>
      </c>
      <c r="M74" s="5">
        <f t="shared" si="46"/>
        <v>688.1999999999999</v>
      </c>
      <c r="O74" s="3">
        <v>165</v>
      </c>
      <c r="P74" s="4" t="s">
        <v>4</v>
      </c>
      <c r="Q74" s="4">
        <v>65</v>
      </c>
      <c r="R74" s="4" t="s">
        <v>5</v>
      </c>
      <c r="S74" s="4">
        <v>18</v>
      </c>
      <c r="T74" s="5">
        <f t="shared" si="47"/>
        <v>671.7</v>
      </c>
      <c r="V74" s="3">
        <v>165</v>
      </c>
      <c r="W74" s="4" t="s">
        <v>4</v>
      </c>
      <c r="X74" s="4">
        <v>60</v>
      </c>
      <c r="Y74" s="4" t="s">
        <v>5</v>
      </c>
      <c r="Z74" s="4">
        <v>18</v>
      </c>
      <c r="AA74" s="5">
        <f t="shared" si="48"/>
        <v>655.2</v>
      </c>
      <c r="AC74" s="23">
        <v>165</v>
      </c>
      <c r="AD74" s="21" t="s">
        <v>4</v>
      </c>
      <c r="AE74" s="21">
        <v>55</v>
      </c>
      <c r="AF74" s="21" t="s">
        <v>5</v>
      </c>
      <c r="AG74" s="4">
        <v>18</v>
      </c>
      <c r="AH74" s="24">
        <f t="shared" si="49"/>
        <v>638.7</v>
      </c>
      <c r="AJ74" s="3">
        <v>165</v>
      </c>
      <c r="AK74" s="4" t="s">
        <v>4</v>
      </c>
      <c r="AL74" s="4">
        <v>50</v>
      </c>
      <c r="AM74" s="4" t="s">
        <v>5</v>
      </c>
      <c r="AN74" s="4">
        <v>18</v>
      </c>
      <c r="AO74" s="5">
        <f t="shared" si="50"/>
        <v>622.2</v>
      </c>
      <c r="AQ74" s="3">
        <v>165</v>
      </c>
      <c r="AR74" s="4" t="s">
        <v>4</v>
      </c>
      <c r="AS74" s="4">
        <v>45</v>
      </c>
      <c r="AT74" s="4" t="s">
        <v>5</v>
      </c>
      <c r="AU74" s="4">
        <v>18</v>
      </c>
      <c r="AV74" s="5">
        <f t="shared" si="51"/>
        <v>605.7</v>
      </c>
      <c r="AX74" s="3">
        <v>165</v>
      </c>
      <c r="AY74" s="4" t="s">
        <v>4</v>
      </c>
      <c r="AZ74" s="21">
        <v>40</v>
      </c>
      <c r="BA74" s="4" t="s">
        <v>5</v>
      </c>
      <c r="BB74" s="4">
        <v>18</v>
      </c>
      <c r="BC74" s="5">
        <f t="shared" si="52"/>
        <v>589.2</v>
      </c>
      <c r="BE74" s="3">
        <v>165</v>
      </c>
      <c r="BF74" s="4" t="s">
        <v>4</v>
      </c>
      <c r="BG74" s="21">
        <v>35</v>
      </c>
      <c r="BH74" s="4" t="s">
        <v>5</v>
      </c>
      <c r="BI74" s="4">
        <v>18</v>
      </c>
      <c r="BJ74" s="5">
        <f t="shared" si="53"/>
        <v>572.6999999999999</v>
      </c>
    </row>
    <row r="75" spans="1:62" ht="12.75">
      <c r="A75" s="3">
        <v>175</v>
      </c>
      <c r="B75" s="4" t="s">
        <v>4</v>
      </c>
      <c r="C75" s="4">
        <v>75</v>
      </c>
      <c r="D75" s="4" t="s">
        <v>5</v>
      </c>
      <c r="E75" s="4">
        <v>18</v>
      </c>
      <c r="F75" s="5">
        <f t="shared" si="45"/>
        <v>719.7</v>
      </c>
      <c r="H75" s="3">
        <v>175</v>
      </c>
      <c r="I75" s="4" t="s">
        <v>4</v>
      </c>
      <c r="J75" s="4">
        <v>70</v>
      </c>
      <c r="K75" s="4" t="s">
        <v>5</v>
      </c>
      <c r="L75" s="4">
        <v>18</v>
      </c>
      <c r="M75" s="5">
        <f t="shared" si="46"/>
        <v>702.1999999999999</v>
      </c>
      <c r="O75" s="3">
        <v>175</v>
      </c>
      <c r="P75" s="4" t="s">
        <v>4</v>
      </c>
      <c r="Q75" s="4">
        <v>65</v>
      </c>
      <c r="R75" s="4" t="s">
        <v>5</v>
      </c>
      <c r="S75" s="4">
        <v>18</v>
      </c>
      <c r="T75" s="5">
        <f t="shared" si="47"/>
        <v>684.7</v>
      </c>
      <c r="V75" s="3">
        <v>175</v>
      </c>
      <c r="W75" s="4" t="s">
        <v>4</v>
      </c>
      <c r="X75" s="4">
        <v>60</v>
      </c>
      <c r="Y75" s="4" t="s">
        <v>5</v>
      </c>
      <c r="Z75" s="4">
        <v>18</v>
      </c>
      <c r="AA75" s="5">
        <f t="shared" si="48"/>
        <v>667.2</v>
      </c>
      <c r="AC75" s="13">
        <v>175</v>
      </c>
      <c r="AD75" s="14" t="s">
        <v>4</v>
      </c>
      <c r="AE75" s="14">
        <v>55</v>
      </c>
      <c r="AF75" s="14" t="s">
        <v>5</v>
      </c>
      <c r="AG75" s="14">
        <v>18</v>
      </c>
      <c r="AH75" s="15">
        <f t="shared" si="49"/>
        <v>649.7</v>
      </c>
      <c r="AJ75" s="3">
        <v>175</v>
      </c>
      <c r="AK75" s="4" t="s">
        <v>4</v>
      </c>
      <c r="AL75" s="4">
        <v>50</v>
      </c>
      <c r="AM75" s="4" t="s">
        <v>5</v>
      </c>
      <c r="AN75" s="4">
        <v>18</v>
      </c>
      <c r="AO75" s="5">
        <f t="shared" si="50"/>
        <v>632.2</v>
      </c>
      <c r="AQ75" s="3">
        <v>175</v>
      </c>
      <c r="AR75" s="4" t="s">
        <v>4</v>
      </c>
      <c r="AS75" s="4">
        <v>45</v>
      </c>
      <c r="AT75" s="4" t="s">
        <v>5</v>
      </c>
      <c r="AU75" s="4">
        <v>18</v>
      </c>
      <c r="AV75" s="5">
        <f t="shared" si="51"/>
        <v>614.7</v>
      </c>
      <c r="AX75" s="3">
        <v>175</v>
      </c>
      <c r="AY75" s="4" t="s">
        <v>4</v>
      </c>
      <c r="AZ75" s="21">
        <v>40</v>
      </c>
      <c r="BA75" s="4" t="s">
        <v>5</v>
      </c>
      <c r="BB75" s="4">
        <v>18</v>
      </c>
      <c r="BC75" s="5">
        <f t="shared" si="52"/>
        <v>597.2</v>
      </c>
      <c r="BE75" s="3">
        <v>175</v>
      </c>
      <c r="BF75" s="4" t="s">
        <v>4</v>
      </c>
      <c r="BG75" s="21">
        <v>35</v>
      </c>
      <c r="BH75" s="4" t="s">
        <v>5</v>
      </c>
      <c r="BI75" s="4">
        <v>18</v>
      </c>
      <c r="BJ75" s="5">
        <f t="shared" si="53"/>
        <v>579.6999999999999</v>
      </c>
    </row>
    <row r="76" spans="1:62" ht="12.75">
      <c r="A76" s="3">
        <v>185</v>
      </c>
      <c r="B76" s="4" t="s">
        <v>4</v>
      </c>
      <c r="C76" s="4">
        <v>75</v>
      </c>
      <c r="D76" s="4" t="s">
        <v>5</v>
      </c>
      <c r="E76" s="4">
        <v>18</v>
      </c>
      <c r="F76" s="5">
        <f t="shared" si="45"/>
        <v>734.7</v>
      </c>
      <c r="H76" s="3">
        <v>185</v>
      </c>
      <c r="I76" s="4" t="s">
        <v>4</v>
      </c>
      <c r="J76" s="4">
        <v>70</v>
      </c>
      <c r="K76" s="4" t="s">
        <v>5</v>
      </c>
      <c r="L76" s="4">
        <v>18</v>
      </c>
      <c r="M76" s="5">
        <f t="shared" si="46"/>
        <v>716.2</v>
      </c>
      <c r="O76" s="3">
        <v>185</v>
      </c>
      <c r="P76" s="4" t="s">
        <v>4</v>
      </c>
      <c r="Q76" s="4">
        <v>65</v>
      </c>
      <c r="R76" s="4" t="s">
        <v>5</v>
      </c>
      <c r="S76" s="4">
        <v>18</v>
      </c>
      <c r="T76" s="5">
        <f t="shared" si="47"/>
        <v>697.7</v>
      </c>
      <c r="V76" s="3">
        <v>185</v>
      </c>
      <c r="W76" s="4" t="s">
        <v>4</v>
      </c>
      <c r="X76" s="4">
        <v>60</v>
      </c>
      <c r="Y76" s="4" t="s">
        <v>5</v>
      </c>
      <c r="Z76" s="4">
        <v>18</v>
      </c>
      <c r="AA76" s="5">
        <f t="shared" si="48"/>
        <v>679.2</v>
      </c>
      <c r="AC76" s="3">
        <v>185</v>
      </c>
      <c r="AD76" s="4" t="s">
        <v>4</v>
      </c>
      <c r="AE76" s="4">
        <v>55</v>
      </c>
      <c r="AF76" s="4" t="s">
        <v>5</v>
      </c>
      <c r="AG76" s="4">
        <v>18</v>
      </c>
      <c r="AH76" s="5">
        <f t="shared" si="49"/>
        <v>660.7</v>
      </c>
      <c r="AJ76" s="13">
        <v>185</v>
      </c>
      <c r="AK76" s="14" t="s">
        <v>4</v>
      </c>
      <c r="AL76" s="14">
        <v>50</v>
      </c>
      <c r="AM76" s="14" t="s">
        <v>5</v>
      </c>
      <c r="AN76" s="14">
        <v>18</v>
      </c>
      <c r="AO76" s="15">
        <f t="shared" si="50"/>
        <v>642.2</v>
      </c>
      <c r="AQ76" s="3">
        <v>185</v>
      </c>
      <c r="AR76" s="4" t="s">
        <v>4</v>
      </c>
      <c r="AS76" s="4">
        <v>45</v>
      </c>
      <c r="AT76" s="4" t="s">
        <v>5</v>
      </c>
      <c r="AU76" s="4">
        <v>18</v>
      </c>
      <c r="AV76" s="5">
        <f t="shared" si="51"/>
        <v>623.7</v>
      </c>
      <c r="AX76" s="3">
        <v>185</v>
      </c>
      <c r="AY76" s="4" t="s">
        <v>4</v>
      </c>
      <c r="AZ76" s="21">
        <v>40</v>
      </c>
      <c r="BA76" s="4" t="s">
        <v>5</v>
      </c>
      <c r="BB76" s="4">
        <v>18</v>
      </c>
      <c r="BC76" s="5">
        <f t="shared" si="52"/>
        <v>605.2</v>
      </c>
      <c r="BE76" s="3">
        <v>185</v>
      </c>
      <c r="BF76" s="4" t="s">
        <v>4</v>
      </c>
      <c r="BG76" s="21">
        <v>35</v>
      </c>
      <c r="BH76" s="4" t="s">
        <v>5</v>
      </c>
      <c r="BI76" s="4">
        <v>18</v>
      </c>
      <c r="BJ76" s="5">
        <f t="shared" si="53"/>
        <v>586.7</v>
      </c>
    </row>
    <row r="77" spans="1:62" ht="12.75">
      <c r="A77" s="3">
        <v>195</v>
      </c>
      <c r="B77" s="4" t="s">
        <v>4</v>
      </c>
      <c r="C77" s="4">
        <v>75</v>
      </c>
      <c r="D77" s="4" t="s">
        <v>5</v>
      </c>
      <c r="E77" s="4">
        <v>18</v>
      </c>
      <c r="F77" s="5">
        <f t="shared" si="45"/>
        <v>749.7</v>
      </c>
      <c r="H77" s="3">
        <v>195</v>
      </c>
      <c r="I77" s="4" t="s">
        <v>4</v>
      </c>
      <c r="J77" s="4">
        <v>70</v>
      </c>
      <c r="K77" s="4" t="s">
        <v>5</v>
      </c>
      <c r="L77" s="4">
        <v>18</v>
      </c>
      <c r="M77" s="5">
        <f t="shared" si="46"/>
        <v>730.2</v>
      </c>
      <c r="O77" s="3">
        <v>195</v>
      </c>
      <c r="P77" s="4" t="s">
        <v>4</v>
      </c>
      <c r="Q77" s="4">
        <v>65</v>
      </c>
      <c r="R77" s="4" t="s">
        <v>5</v>
      </c>
      <c r="S77" s="4">
        <v>18</v>
      </c>
      <c r="T77" s="5">
        <f t="shared" si="47"/>
        <v>710.7</v>
      </c>
      <c r="V77" s="3">
        <v>195</v>
      </c>
      <c r="W77" s="4" t="s">
        <v>4</v>
      </c>
      <c r="X77" s="4">
        <v>60</v>
      </c>
      <c r="Y77" s="4" t="s">
        <v>5</v>
      </c>
      <c r="Z77" s="4">
        <v>18</v>
      </c>
      <c r="AA77" s="5">
        <f t="shared" si="48"/>
        <v>691.2</v>
      </c>
      <c r="AC77" s="3">
        <v>195</v>
      </c>
      <c r="AD77" s="4" t="s">
        <v>4</v>
      </c>
      <c r="AE77" s="4">
        <v>55</v>
      </c>
      <c r="AF77" s="4" t="s">
        <v>5</v>
      </c>
      <c r="AG77" s="4">
        <v>18</v>
      </c>
      <c r="AH77" s="5">
        <f t="shared" si="49"/>
        <v>671.7</v>
      </c>
      <c r="AJ77" s="3">
        <v>195</v>
      </c>
      <c r="AK77" s="4" t="s">
        <v>4</v>
      </c>
      <c r="AL77" s="4">
        <v>50</v>
      </c>
      <c r="AM77" s="4" t="s">
        <v>5</v>
      </c>
      <c r="AN77" s="4">
        <v>18</v>
      </c>
      <c r="AO77" s="5">
        <f t="shared" si="50"/>
        <v>652.2</v>
      </c>
      <c r="AQ77" s="3">
        <v>195</v>
      </c>
      <c r="AR77" s="4" t="s">
        <v>4</v>
      </c>
      <c r="AS77" s="4">
        <v>45</v>
      </c>
      <c r="AT77" s="4" t="s">
        <v>5</v>
      </c>
      <c r="AU77" s="4">
        <v>18</v>
      </c>
      <c r="AV77" s="5">
        <f t="shared" si="51"/>
        <v>632.7</v>
      </c>
      <c r="AX77" s="3">
        <v>195</v>
      </c>
      <c r="AY77" s="4" t="s">
        <v>4</v>
      </c>
      <c r="AZ77" s="21">
        <v>40</v>
      </c>
      <c r="BA77" s="4" t="s">
        <v>5</v>
      </c>
      <c r="BB77" s="4">
        <v>18</v>
      </c>
      <c r="BC77" s="5">
        <f t="shared" si="52"/>
        <v>613.2</v>
      </c>
      <c r="BE77" s="3">
        <v>195</v>
      </c>
      <c r="BF77" s="4" t="s">
        <v>4</v>
      </c>
      <c r="BG77" s="21">
        <v>35</v>
      </c>
      <c r="BH77" s="4" t="s">
        <v>5</v>
      </c>
      <c r="BI77" s="4">
        <v>18</v>
      </c>
      <c r="BJ77" s="5">
        <f t="shared" si="53"/>
        <v>593.7</v>
      </c>
    </row>
    <row r="78" spans="1:62" ht="12.75">
      <c r="A78" s="3">
        <v>205</v>
      </c>
      <c r="B78" s="4" t="s">
        <v>4</v>
      </c>
      <c r="C78" s="4">
        <v>75</v>
      </c>
      <c r="D78" s="4" t="s">
        <v>5</v>
      </c>
      <c r="E78" s="4">
        <v>18</v>
      </c>
      <c r="F78" s="5">
        <f t="shared" si="45"/>
        <v>764.7</v>
      </c>
      <c r="H78" s="3">
        <v>205</v>
      </c>
      <c r="I78" s="4" t="s">
        <v>4</v>
      </c>
      <c r="J78" s="4">
        <v>70</v>
      </c>
      <c r="K78" s="4" t="s">
        <v>5</v>
      </c>
      <c r="L78" s="4">
        <v>18</v>
      </c>
      <c r="M78" s="5">
        <f t="shared" si="46"/>
        <v>744.2</v>
      </c>
      <c r="O78" s="3">
        <v>205</v>
      </c>
      <c r="P78" s="4" t="s">
        <v>4</v>
      </c>
      <c r="Q78" s="4">
        <v>65</v>
      </c>
      <c r="R78" s="4" t="s">
        <v>5</v>
      </c>
      <c r="S78" s="4">
        <v>18</v>
      </c>
      <c r="T78" s="5">
        <f t="shared" si="47"/>
        <v>723.7</v>
      </c>
      <c r="V78" s="3">
        <v>205</v>
      </c>
      <c r="W78" s="4" t="s">
        <v>4</v>
      </c>
      <c r="X78" s="4">
        <v>60</v>
      </c>
      <c r="Y78" s="4" t="s">
        <v>5</v>
      </c>
      <c r="Z78" s="4">
        <v>18</v>
      </c>
      <c r="AA78" s="5">
        <f t="shared" si="48"/>
        <v>703.2</v>
      </c>
      <c r="AC78" s="3">
        <v>205</v>
      </c>
      <c r="AD78" s="4" t="s">
        <v>4</v>
      </c>
      <c r="AE78" s="4">
        <v>55</v>
      </c>
      <c r="AF78" s="4" t="s">
        <v>5</v>
      </c>
      <c r="AG78" s="4">
        <v>18</v>
      </c>
      <c r="AH78" s="5">
        <f t="shared" si="49"/>
        <v>682.7</v>
      </c>
      <c r="AJ78" s="3">
        <v>205</v>
      </c>
      <c r="AK78" s="4" t="s">
        <v>4</v>
      </c>
      <c r="AL78" s="4">
        <v>50</v>
      </c>
      <c r="AM78" s="4" t="s">
        <v>5</v>
      </c>
      <c r="AN78" s="4">
        <v>18</v>
      </c>
      <c r="AO78" s="5">
        <f t="shared" si="50"/>
        <v>662.2</v>
      </c>
      <c r="AQ78" s="13">
        <v>205</v>
      </c>
      <c r="AR78" s="14" t="s">
        <v>4</v>
      </c>
      <c r="AS78" s="14">
        <v>45</v>
      </c>
      <c r="AT78" s="14" t="s">
        <v>5</v>
      </c>
      <c r="AU78" s="14">
        <v>18</v>
      </c>
      <c r="AV78" s="15">
        <f t="shared" si="51"/>
        <v>641.7</v>
      </c>
      <c r="AX78" s="23">
        <v>205</v>
      </c>
      <c r="AY78" s="21" t="s">
        <v>4</v>
      </c>
      <c r="AZ78" s="21">
        <v>40</v>
      </c>
      <c r="BA78" s="21" t="s">
        <v>5</v>
      </c>
      <c r="BB78" s="4">
        <v>18</v>
      </c>
      <c r="BC78" s="24">
        <f t="shared" si="52"/>
        <v>621.2</v>
      </c>
      <c r="BE78" s="23">
        <v>205</v>
      </c>
      <c r="BF78" s="21" t="s">
        <v>4</v>
      </c>
      <c r="BG78" s="21">
        <v>35</v>
      </c>
      <c r="BH78" s="21" t="s">
        <v>5</v>
      </c>
      <c r="BI78" s="4">
        <v>18</v>
      </c>
      <c r="BJ78" s="24">
        <f t="shared" si="53"/>
        <v>600.7</v>
      </c>
    </row>
    <row r="79" spans="1:62" ht="12.75">
      <c r="A79" s="3">
        <v>215</v>
      </c>
      <c r="B79" s="4" t="s">
        <v>4</v>
      </c>
      <c r="C79" s="4">
        <v>75</v>
      </c>
      <c r="D79" s="4" t="s">
        <v>5</v>
      </c>
      <c r="E79" s="4">
        <v>18</v>
      </c>
      <c r="F79" s="5">
        <f t="shared" si="45"/>
        <v>779.7</v>
      </c>
      <c r="H79" s="3">
        <v>215</v>
      </c>
      <c r="I79" s="4" t="s">
        <v>4</v>
      </c>
      <c r="J79" s="4">
        <v>70</v>
      </c>
      <c r="K79" s="4" t="s">
        <v>5</v>
      </c>
      <c r="L79" s="4">
        <v>18</v>
      </c>
      <c r="M79" s="5">
        <f t="shared" si="46"/>
        <v>758.2</v>
      </c>
      <c r="O79" s="3">
        <v>215</v>
      </c>
      <c r="P79" s="4" t="s">
        <v>4</v>
      </c>
      <c r="Q79" s="4">
        <v>65</v>
      </c>
      <c r="R79" s="4" t="s">
        <v>5</v>
      </c>
      <c r="S79" s="4">
        <v>18</v>
      </c>
      <c r="T79" s="5">
        <f t="shared" si="47"/>
        <v>736.7</v>
      </c>
      <c r="V79" s="3">
        <v>215</v>
      </c>
      <c r="W79" s="4" t="s">
        <v>4</v>
      </c>
      <c r="X79" s="4">
        <v>60</v>
      </c>
      <c r="Y79" s="4" t="s">
        <v>5</v>
      </c>
      <c r="Z79" s="4">
        <v>18</v>
      </c>
      <c r="AA79" s="5">
        <f t="shared" si="48"/>
        <v>715.2</v>
      </c>
      <c r="AC79" s="3">
        <v>215</v>
      </c>
      <c r="AD79" s="4" t="s">
        <v>4</v>
      </c>
      <c r="AE79" s="4">
        <v>55</v>
      </c>
      <c r="AF79" s="4" t="s">
        <v>5</v>
      </c>
      <c r="AG79" s="4">
        <v>18</v>
      </c>
      <c r="AH79" s="5">
        <f t="shared" si="49"/>
        <v>693.7</v>
      </c>
      <c r="AJ79" s="3">
        <v>215</v>
      </c>
      <c r="AK79" s="4" t="s">
        <v>4</v>
      </c>
      <c r="AL79" s="4">
        <v>50</v>
      </c>
      <c r="AM79" s="4" t="s">
        <v>5</v>
      </c>
      <c r="AN79" s="4">
        <v>18</v>
      </c>
      <c r="AO79" s="5">
        <f t="shared" si="50"/>
        <v>672.2</v>
      </c>
      <c r="AQ79" s="3">
        <v>215</v>
      </c>
      <c r="AR79" s="4" t="s">
        <v>4</v>
      </c>
      <c r="AS79" s="4">
        <v>45</v>
      </c>
      <c r="AT79" s="4" t="s">
        <v>5</v>
      </c>
      <c r="AU79" s="4">
        <v>18</v>
      </c>
      <c r="AV79" s="5">
        <f t="shared" si="51"/>
        <v>650.7</v>
      </c>
      <c r="AX79" s="3">
        <v>215</v>
      </c>
      <c r="AY79" s="4" t="s">
        <v>4</v>
      </c>
      <c r="AZ79" s="21">
        <v>40</v>
      </c>
      <c r="BA79" s="4" t="s">
        <v>5</v>
      </c>
      <c r="BB79" s="4">
        <v>18</v>
      </c>
      <c r="BC79" s="5">
        <f t="shared" si="52"/>
        <v>629.2</v>
      </c>
      <c r="BE79" s="3">
        <v>215</v>
      </c>
      <c r="BF79" s="4" t="s">
        <v>4</v>
      </c>
      <c r="BG79" s="21">
        <v>35</v>
      </c>
      <c r="BH79" s="4" t="s">
        <v>5</v>
      </c>
      <c r="BI79" s="4">
        <v>18</v>
      </c>
      <c r="BJ79" s="5">
        <f t="shared" si="53"/>
        <v>607.7</v>
      </c>
    </row>
    <row r="80" spans="1:62" ht="12.75">
      <c r="A80" s="3">
        <v>225</v>
      </c>
      <c r="B80" s="4" t="s">
        <v>4</v>
      </c>
      <c r="C80" s="4">
        <v>75</v>
      </c>
      <c r="D80" s="4" t="s">
        <v>5</v>
      </c>
      <c r="E80" s="4">
        <v>18</v>
      </c>
      <c r="F80" s="5">
        <f t="shared" si="45"/>
        <v>794.7</v>
      </c>
      <c r="H80" s="3">
        <v>225</v>
      </c>
      <c r="I80" s="4" t="s">
        <v>4</v>
      </c>
      <c r="J80" s="4">
        <v>70</v>
      </c>
      <c r="K80" s="4" t="s">
        <v>5</v>
      </c>
      <c r="L80" s="4">
        <v>18</v>
      </c>
      <c r="M80" s="5">
        <f t="shared" si="46"/>
        <v>772.2</v>
      </c>
      <c r="O80" s="3">
        <v>225</v>
      </c>
      <c r="P80" s="4" t="s">
        <v>4</v>
      </c>
      <c r="Q80" s="4">
        <v>65</v>
      </c>
      <c r="R80" s="4" t="s">
        <v>5</v>
      </c>
      <c r="S80" s="4">
        <v>18</v>
      </c>
      <c r="T80" s="5">
        <f t="shared" si="47"/>
        <v>749.7</v>
      </c>
      <c r="V80" s="3">
        <v>225</v>
      </c>
      <c r="W80" s="4" t="s">
        <v>4</v>
      </c>
      <c r="X80" s="4">
        <v>60</v>
      </c>
      <c r="Y80" s="4" t="s">
        <v>5</v>
      </c>
      <c r="Z80" s="4">
        <v>18</v>
      </c>
      <c r="AA80" s="5">
        <f t="shared" si="48"/>
        <v>727.2</v>
      </c>
      <c r="AC80" s="3">
        <v>225</v>
      </c>
      <c r="AD80" s="4" t="s">
        <v>4</v>
      </c>
      <c r="AE80" s="4">
        <v>55</v>
      </c>
      <c r="AF80" s="4" t="s">
        <v>5</v>
      </c>
      <c r="AG80" s="4">
        <v>18</v>
      </c>
      <c r="AH80" s="5">
        <f t="shared" si="49"/>
        <v>704.7</v>
      </c>
      <c r="AJ80" s="3">
        <v>225</v>
      </c>
      <c r="AK80" s="4" t="s">
        <v>4</v>
      </c>
      <c r="AL80" s="4">
        <v>50</v>
      </c>
      <c r="AM80" s="4" t="s">
        <v>5</v>
      </c>
      <c r="AN80" s="4">
        <v>18</v>
      </c>
      <c r="AO80" s="5">
        <f t="shared" si="50"/>
        <v>682.2</v>
      </c>
      <c r="AQ80" s="3">
        <v>225</v>
      </c>
      <c r="AR80" s="4" t="s">
        <v>4</v>
      </c>
      <c r="AS80" s="4">
        <v>45</v>
      </c>
      <c r="AT80" s="4" t="s">
        <v>5</v>
      </c>
      <c r="AU80" s="4">
        <v>18</v>
      </c>
      <c r="AV80" s="5">
        <f t="shared" si="51"/>
        <v>659.7</v>
      </c>
      <c r="AX80" s="3">
        <v>225</v>
      </c>
      <c r="AY80" s="4" t="s">
        <v>4</v>
      </c>
      <c r="AZ80" s="21">
        <v>40</v>
      </c>
      <c r="BA80" s="4" t="s">
        <v>5</v>
      </c>
      <c r="BB80" s="4">
        <v>18</v>
      </c>
      <c r="BC80" s="5">
        <f t="shared" si="52"/>
        <v>637.2</v>
      </c>
      <c r="BE80" s="3">
        <v>225</v>
      </c>
      <c r="BF80" s="4" t="s">
        <v>4</v>
      </c>
      <c r="BG80" s="21">
        <v>35</v>
      </c>
      <c r="BH80" s="4" t="s">
        <v>5</v>
      </c>
      <c r="BI80" s="4">
        <v>18</v>
      </c>
      <c r="BJ80" s="5">
        <f t="shared" si="53"/>
        <v>614.7</v>
      </c>
    </row>
    <row r="81" spans="1:62" ht="12.75">
      <c r="A81" s="3">
        <v>235</v>
      </c>
      <c r="B81" s="4" t="s">
        <v>4</v>
      </c>
      <c r="C81" s="4">
        <v>75</v>
      </c>
      <c r="D81" s="4" t="s">
        <v>5</v>
      </c>
      <c r="E81" s="4">
        <v>18</v>
      </c>
      <c r="F81" s="5">
        <f t="shared" si="45"/>
        <v>809.7</v>
      </c>
      <c r="H81" s="3">
        <v>235</v>
      </c>
      <c r="I81" s="4" t="s">
        <v>4</v>
      </c>
      <c r="J81" s="4">
        <v>70</v>
      </c>
      <c r="K81" s="4" t="s">
        <v>5</v>
      </c>
      <c r="L81" s="4">
        <v>18</v>
      </c>
      <c r="M81" s="5">
        <f t="shared" si="46"/>
        <v>786.2</v>
      </c>
      <c r="O81" s="3">
        <v>235</v>
      </c>
      <c r="P81" s="4" t="s">
        <v>4</v>
      </c>
      <c r="Q81" s="4">
        <v>65</v>
      </c>
      <c r="R81" s="4" t="s">
        <v>5</v>
      </c>
      <c r="S81" s="4">
        <v>18</v>
      </c>
      <c r="T81" s="5">
        <f t="shared" si="47"/>
        <v>762.7</v>
      </c>
      <c r="V81" s="3">
        <v>235</v>
      </c>
      <c r="W81" s="4" t="s">
        <v>4</v>
      </c>
      <c r="X81" s="4">
        <v>60</v>
      </c>
      <c r="Y81" s="4" t="s">
        <v>5</v>
      </c>
      <c r="Z81" s="4">
        <v>18</v>
      </c>
      <c r="AA81" s="5">
        <f t="shared" si="48"/>
        <v>739.2</v>
      </c>
      <c r="AC81" s="3">
        <v>235</v>
      </c>
      <c r="AD81" s="4" t="s">
        <v>4</v>
      </c>
      <c r="AE81" s="4">
        <v>55</v>
      </c>
      <c r="AF81" s="4" t="s">
        <v>5</v>
      </c>
      <c r="AG81" s="4">
        <v>18</v>
      </c>
      <c r="AH81" s="5">
        <f t="shared" si="49"/>
        <v>715.7</v>
      </c>
      <c r="AJ81" s="3">
        <v>235</v>
      </c>
      <c r="AK81" s="4" t="s">
        <v>4</v>
      </c>
      <c r="AL81" s="4">
        <v>50</v>
      </c>
      <c r="AM81" s="4" t="s">
        <v>5</v>
      </c>
      <c r="AN81" s="4">
        <v>18</v>
      </c>
      <c r="AO81" s="5">
        <f t="shared" si="50"/>
        <v>692.2</v>
      </c>
      <c r="AQ81" s="3">
        <v>235</v>
      </c>
      <c r="AR81" s="4" t="s">
        <v>4</v>
      </c>
      <c r="AS81" s="4">
        <v>45</v>
      </c>
      <c r="AT81" s="4" t="s">
        <v>5</v>
      </c>
      <c r="AU81" s="4">
        <v>18</v>
      </c>
      <c r="AV81" s="5">
        <f t="shared" si="51"/>
        <v>668.7</v>
      </c>
      <c r="AX81" s="13">
        <v>235</v>
      </c>
      <c r="AY81" s="14" t="s">
        <v>4</v>
      </c>
      <c r="AZ81" s="14">
        <v>40</v>
      </c>
      <c r="BA81" s="14" t="s">
        <v>5</v>
      </c>
      <c r="BB81" s="14">
        <v>18</v>
      </c>
      <c r="BC81" s="15">
        <f t="shared" si="52"/>
        <v>645.2</v>
      </c>
      <c r="BE81" s="23">
        <v>235</v>
      </c>
      <c r="BF81" s="21" t="s">
        <v>4</v>
      </c>
      <c r="BG81" s="21">
        <v>35</v>
      </c>
      <c r="BH81" s="21" t="s">
        <v>5</v>
      </c>
      <c r="BI81" s="4">
        <v>18</v>
      </c>
      <c r="BJ81" s="24">
        <f t="shared" si="53"/>
        <v>621.7</v>
      </c>
    </row>
    <row r="82" spans="1:62" ht="12.75">
      <c r="A82" s="3">
        <v>245</v>
      </c>
      <c r="B82" s="4" t="s">
        <v>4</v>
      </c>
      <c r="C82" s="4">
        <v>75</v>
      </c>
      <c r="D82" s="4" t="s">
        <v>5</v>
      </c>
      <c r="E82" s="4">
        <v>18</v>
      </c>
      <c r="F82" s="5">
        <f t="shared" si="45"/>
        <v>824.7</v>
      </c>
      <c r="H82" s="3">
        <v>245</v>
      </c>
      <c r="I82" s="4" t="s">
        <v>4</v>
      </c>
      <c r="J82" s="4">
        <v>70</v>
      </c>
      <c r="K82" s="4" t="s">
        <v>5</v>
      </c>
      <c r="L82" s="4">
        <v>18</v>
      </c>
      <c r="M82" s="5">
        <f t="shared" si="46"/>
        <v>800.2</v>
      </c>
      <c r="O82" s="3">
        <v>245</v>
      </c>
      <c r="P82" s="4" t="s">
        <v>4</v>
      </c>
      <c r="Q82" s="4">
        <v>65</v>
      </c>
      <c r="R82" s="4" t="s">
        <v>5</v>
      </c>
      <c r="S82" s="4">
        <v>18</v>
      </c>
      <c r="T82" s="5">
        <f t="shared" si="47"/>
        <v>775.7</v>
      </c>
      <c r="V82" s="3">
        <v>245</v>
      </c>
      <c r="W82" s="4" t="s">
        <v>4</v>
      </c>
      <c r="X82" s="4">
        <v>60</v>
      </c>
      <c r="Y82" s="4" t="s">
        <v>5</v>
      </c>
      <c r="Z82" s="4">
        <v>18</v>
      </c>
      <c r="AA82" s="5">
        <f t="shared" si="48"/>
        <v>751.2</v>
      </c>
      <c r="AC82" s="3">
        <v>245</v>
      </c>
      <c r="AD82" s="4" t="s">
        <v>4</v>
      </c>
      <c r="AE82" s="4">
        <v>55</v>
      </c>
      <c r="AF82" s="4" t="s">
        <v>5</v>
      </c>
      <c r="AG82" s="4">
        <v>18</v>
      </c>
      <c r="AH82" s="5">
        <f t="shared" si="49"/>
        <v>726.7</v>
      </c>
      <c r="AJ82" s="3">
        <v>245</v>
      </c>
      <c r="AK82" s="4" t="s">
        <v>4</v>
      </c>
      <c r="AL82" s="4">
        <v>50</v>
      </c>
      <c r="AM82" s="4" t="s">
        <v>5</v>
      </c>
      <c r="AN82" s="4">
        <v>18</v>
      </c>
      <c r="AO82" s="5">
        <f t="shared" si="50"/>
        <v>702.2</v>
      </c>
      <c r="AQ82" s="3">
        <v>245</v>
      </c>
      <c r="AR82" s="4" t="s">
        <v>4</v>
      </c>
      <c r="AS82" s="4">
        <v>45</v>
      </c>
      <c r="AT82" s="4" t="s">
        <v>5</v>
      </c>
      <c r="AU82" s="4">
        <v>18</v>
      </c>
      <c r="AV82" s="5">
        <f t="shared" si="51"/>
        <v>677.7</v>
      </c>
      <c r="AX82" s="3">
        <v>245</v>
      </c>
      <c r="AY82" s="4" t="s">
        <v>4</v>
      </c>
      <c r="AZ82" s="21">
        <v>40</v>
      </c>
      <c r="BA82" s="4" t="s">
        <v>5</v>
      </c>
      <c r="BB82" s="4">
        <v>18</v>
      </c>
      <c r="BC82" s="5">
        <f t="shared" si="52"/>
        <v>653.2</v>
      </c>
      <c r="BE82" s="3">
        <v>245</v>
      </c>
      <c r="BF82" s="4" t="s">
        <v>4</v>
      </c>
      <c r="BG82" s="21">
        <v>35</v>
      </c>
      <c r="BH82" s="4" t="s">
        <v>5</v>
      </c>
      <c r="BI82" s="4">
        <v>18</v>
      </c>
      <c r="BJ82" s="5">
        <f t="shared" si="53"/>
        <v>628.7</v>
      </c>
    </row>
    <row r="83" spans="1:62" ht="12.75">
      <c r="A83" s="6">
        <v>255</v>
      </c>
      <c r="B83" s="7" t="s">
        <v>4</v>
      </c>
      <c r="C83" s="7">
        <v>75</v>
      </c>
      <c r="D83" s="7" t="s">
        <v>5</v>
      </c>
      <c r="E83" s="7">
        <v>18</v>
      </c>
      <c r="F83" s="8">
        <f t="shared" si="45"/>
        <v>839.7</v>
      </c>
      <c r="H83" s="6">
        <v>255</v>
      </c>
      <c r="I83" s="7" t="s">
        <v>4</v>
      </c>
      <c r="J83" s="7">
        <v>70</v>
      </c>
      <c r="K83" s="7" t="s">
        <v>5</v>
      </c>
      <c r="L83" s="7">
        <v>18</v>
      </c>
      <c r="M83" s="8">
        <f t="shared" si="46"/>
        <v>814.2</v>
      </c>
      <c r="O83" s="6">
        <v>255</v>
      </c>
      <c r="P83" s="7" t="s">
        <v>4</v>
      </c>
      <c r="Q83" s="7">
        <v>65</v>
      </c>
      <c r="R83" s="7" t="s">
        <v>5</v>
      </c>
      <c r="S83" s="7">
        <v>18</v>
      </c>
      <c r="T83" s="8">
        <f t="shared" si="47"/>
        <v>788.7</v>
      </c>
      <c r="V83" s="6">
        <v>255</v>
      </c>
      <c r="W83" s="7" t="s">
        <v>4</v>
      </c>
      <c r="X83" s="7">
        <v>60</v>
      </c>
      <c r="Y83" s="7" t="s">
        <v>5</v>
      </c>
      <c r="Z83" s="7">
        <v>18</v>
      </c>
      <c r="AA83" s="8">
        <f t="shared" si="48"/>
        <v>763.2</v>
      </c>
      <c r="AC83" s="6">
        <v>255</v>
      </c>
      <c r="AD83" s="7" t="s">
        <v>4</v>
      </c>
      <c r="AE83" s="7">
        <v>55</v>
      </c>
      <c r="AF83" s="7" t="s">
        <v>5</v>
      </c>
      <c r="AG83" s="7">
        <v>18</v>
      </c>
      <c r="AH83" s="8">
        <f t="shared" si="49"/>
        <v>737.7</v>
      </c>
      <c r="AJ83" s="6">
        <v>255</v>
      </c>
      <c r="AK83" s="7" t="s">
        <v>4</v>
      </c>
      <c r="AL83" s="7">
        <v>50</v>
      </c>
      <c r="AM83" s="7" t="s">
        <v>5</v>
      </c>
      <c r="AN83" s="7">
        <v>18</v>
      </c>
      <c r="AO83" s="8">
        <f t="shared" si="50"/>
        <v>712.2</v>
      </c>
      <c r="AQ83" s="19">
        <v>255</v>
      </c>
      <c r="AR83" s="20" t="s">
        <v>4</v>
      </c>
      <c r="AS83" s="20">
        <v>45</v>
      </c>
      <c r="AT83" s="20" t="s">
        <v>5</v>
      </c>
      <c r="AU83" s="7">
        <v>18</v>
      </c>
      <c r="AV83" s="22">
        <f t="shared" si="51"/>
        <v>686.7</v>
      </c>
      <c r="AX83" s="19">
        <v>255</v>
      </c>
      <c r="AY83" s="20" t="s">
        <v>4</v>
      </c>
      <c r="AZ83" s="20">
        <v>40</v>
      </c>
      <c r="BA83" s="20" t="s">
        <v>5</v>
      </c>
      <c r="BB83" s="7">
        <v>18</v>
      </c>
      <c r="BC83" s="22">
        <f t="shared" si="52"/>
        <v>661.2</v>
      </c>
      <c r="BE83" s="19">
        <v>255</v>
      </c>
      <c r="BF83" s="20" t="s">
        <v>4</v>
      </c>
      <c r="BG83" s="20">
        <v>35</v>
      </c>
      <c r="BH83" s="20" t="s">
        <v>5</v>
      </c>
      <c r="BI83" s="7">
        <v>18</v>
      </c>
      <c r="BJ83" s="22">
        <f t="shared" si="53"/>
        <v>635.7</v>
      </c>
    </row>
  </sheetData>
  <printOptions horizontalCentered="1" verticalCentered="1"/>
  <pageMargins left="0.1968503937007874" right="0.1968503937007874" top="0.31496062992125984" bottom="0.31496062992125984" header="0.1968503937007874" footer="0.3937007874015748"/>
  <pageSetup horizontalDpi="300" verticalDpi="300" orientation="landscape" paperSize="9" r:id="rId1"/>
  <rowBreaks count="1" manualBreakCount="1">
    <brk id="41" max="6553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29"/>
  <sheetViews>
    <sheetView zoomScale="75" zoomScaleNormal="75" workbookViewId="0" topLeftCell="A1">
      <selection activeCell="G5" sqref="G5"/>
    </sheetView>
  </sheetViews>
  <sheetFormatPr defaultColWidth="9.140625" defaultRowHeight="12.75"/>
  <cols>
    <col min="1" max="1" width="20.28125" style="0" customWidth="1"/>
    <col min="2" max="2" width="10.421875" style="1" bestFit="1" customWidth="1"/>
    <col min="3" max="3" width="9.140625" style="1" customWidth="1"/>
    <col min="4" max="4" width="9.140625" style="2" customWidth="1"/>
    <col min="5" max="7" width="9.140625" style="1" customWidth="1"/>
  </cols>
  <sheetData>
    <row r="2" ht="13.5" thickBot="1"/>
    <row r="3" spans="1:8" ht="15.75">
      <c r="A3" s="30"/>
      <c r="B3" s="65" t="s">
        <v>19</v>
      </c>
      <c r="C3" s="65"/>
      <c r="D3" s="65"/>
      <c r="E3" s="65"/>
      <c r="F3" s="65"/>
      <c r="G3" s="31"/>
      <c r="H3" s="32"/>
    </row>
    <row r="4" spans="1:8" ht="12.75">
      <c r="A4" s="33"/>
      <c r="B4" s="4"/>
      <c r="C4" s="4"/>
      <c r="D4" s="34"/>
      <c r="E4" s="4"/>
      <c r="F4" s="4"/>
      <c r="G4" s="4"/>
      <c r="H4" s="35"/>
    </row>
    <row r="5" spans="1:8" ht="12.75">
      <c r="A5" s="33" t="s">
        <v>16</v>
      </c>
      <c r="B5" s="26">
        <v>225</v>
      </c>
      <c r="C5" s="4" t="s">
        <v>4</v>
      </c>
      <c r="D5" s="26">
        <v>60</v>
      </c>
      <c r="E5" s="4" t="s">
        <v>18</v>
      </c>
      <c r="F5" s="26">
        <v>14</v>
      </c>
      <c r="G5" s="27">
        <f>(($B5*$D5/100)*2)+($F5*25.4)</f>
        <v>625.5999999999999</v>
      </c>
      <c r="H5" s="35"/>
    </row>
    <row r="6" spans="1:8" ht="12.75">
      <c r="A6" s="33"/>
      <c r="B6" s="4"/>
      <c r="C6" s="4"/>
      <c r="D6" s="34"/>
      <c r="E6" s="4"/>
      <c r="F6" s="4"/>
      <c r="G6" s="4"/>
      <c r="H6" s="35"/>
    </row>
    <row r="7" spans="1:8" s="25" customFormat="1" ht="12.75">
      <c r="A7" s="44"/>
      <c r="B7" s="37" t="s">
        <v>6</v>
      </c>
      <c r="C7" s="37"/>
      <c r="D7" s="45" t="s">
        <v>7</v>
      </c>
      <c r="E7" s="37"/>
      <c r="F7" s="37" t="s">
        <v>8</v>
      </c>
      <c r="G7" s="37"/>
      <c r="H7" s="46"/>
    </row>
    <row r="8" spans="1:8" ht="12.75">
      <c r="A8" s="44"/>
      <c r="B8" s="28">
        <f>G5</f>
        <v>625.5999999999999</v>
      </c>
      <c r="C8" s="38" t="s">
        <v>14</v>
      </c>
      <c r="D8" s="28">
        <f>B8*PI()</f>
        <v>1965.3803640857743</v>
      </c>
      <c r="E8" s="38" t="s">
        <v>14</v>
      </c>
      <c r="F8" s="27">
        <f>B8/2</f>
        <v>312.79999999999995</v>
      </c>
      <c r="G8" s="38" t="s">
        <v>14</v>
      </c>
      <c r="H8" s="35"/>
    </row>
    <row r="9" spans="1:8" ht="12.75">
      <c r="A9" s="33"/>
      <c r="B9" s="4"/>
      <c r="C9" s="4"/>
      <c r="D9" s="34"/>
      <c r="E9" s="4"/>
      <c r="F9" s="4"/>
      <c r="G9" s="4"/>
      <c r="H9" s="35"/>
    </row>
    <row r="10" spans="1:8" ht="12.75">
      <c r="A10" s="36" t="s">
        <v>9</v>
      </c>
      <c r="B10" s="26">
        <v>2500</v>
      </c>
      <c r="C10" s="4"/>
      <c r="D10" s="34"/>
      <c r="E10" s="64" t="s">
        <v>13</v>
      </c>
      <c r="F10" s="64"/>
      <c r="G10" s="26">
        <v>100</v>
      </c>
      <c r="H10" s="35"/>
    </row>
    <row r="11" spans="1:8" ht="12.75">
      <c r="A11" s="36" t="s">
        <v>10</v>
      </c>
      <c r="B11" s="26">
        <v>0.762</v>
      </c>
      <c r="C11" s="4"/>
      <c r="D11" s="34"/>
      <c r="E11" s="64" t="s">
        <v>10</v>
      </c>
      <c r="F11" s="64"/>
      <c r="G11" s="26">
        <v>0.762</v>
      </c>
      <c r="H11" s="35"/>
    </row>
    <row r="12" spans="1:8" ht="12.75">
      <c r="A12" s="36" t="s">
        <v>11</v>
      </c>
      <c r="B12" s="26">
        <v>3.636</v>
      </c>
      <c r="C12" s="4"/>
      <c r="D12" s="34"/>
      <c r="E12" s="64" t="s">
        <v>11</v>
      </c>
      <c r="F12" s="64"/>
      <c r="G12" s="26">
        <v>3.636</v>
      </c>
      <c r="H12" s="35"/>
    </row>
    <row r="13" spans="1:8" ht="12.75">
      <c r="A13" s="36" t="s">
        <v>12</v>
      </c>
      <c r="B13" s="29">
        <f>D8/1000</f>
        <v>1.9653803640857743</v>
      </c>
      <c r="C13" s="4"/>
      <c r="D13" s="34"/>
      <c r="E13" s="64" t="s">
        <v>17</v>
      </c>
      <c r="F13" s="64"/>
      <c r="G13" s="29">
        <f>D8/1000</f>
        <v>1.9653803640857743</v>
      </c>
      <c r="H13" s="35"/>
    </row>
    <row r="14" spans="1:8" ht="12.75">
      <c r="A14" s="33"/>
      <c r="B14" s="47"/>
      <c r="C14" s="4"/>
      <c r="D14" s="34"/>
      <c r="E14" s="4"/>
      <c r="F14" s="4"/>
      <c r="G14" s="4"/>
      <c r="H14" s="35"/>
    </row>
    <row r="15" spans="1:8" ht="12.75">
      <c r="A15" s="36" t="s">
        <v>13</v>
      </c>
      <c r="B15" s="28">
        <f>B10*60/B11/B12*B13/1000</f>
        <v>106.4042624978222</v>
      </c>
      <c r="C15" s="38" t="s">
        <v>15</v>
      </c>
      <c r="D15" s="34"/>
      <c r="E15" s="64" t="s">
        <v>9</v>
      </c>
      <c r="F15" s="64"/>
      <c r="G15" s="28">
        <f>G10*1000/60/G13*G12*G11</f>
        <v>2349.5299354677336</v>
      </c>
      <c r="H15" s="35"/>
    </row>
    <row r="16" spans="1:8" ht="13.5" thickBot="1">
      <c r="A16" s="39"/>
      <c r="B16" s="40"/>
      <c r="C16" s="40"/>
      <c r="D16" s="41"/>
      <c r="E16" s="40"/>
      <c r="F16" s="40"/>
      <c r="G16" s="40"/>
      <c r="H16" s="43"/>
    </row>
    <row r="18" ht="13.5" thickBot="1"/>
    <row r="19" spans="1:8" ht="15.75">
      <c r="A19" s="30"/>
      <c r="B19" s="65" t="s">
        <v>20</v>
      </c>
      <c r="C19" s="65"/>
      <c r="D19" s="65"/>
      <c r="E19" s="65"/>
      <c r="F19" s="65"/>
      <c r="G19" s="31"/>
      <c r="H19" s="32"/>
    </row>
    <row r="20" spans="1:8" ht="12.75">
      <c r="A20" s="33"/>
      <c r="B20" s="4"/>
      <c r="C20" s="4"/>
      <c r="D20" s="34"/>
      <c r="E20" s="4"/>
      <c r="F20" s="4"/>
      <c r="G20" s="4"/>
      <c r="H20" s="35"/>
    </row>
    <row r="21" spans="1:8" ht="12.75">
      <c r="A21" s="33" t="s">
        <v>16</v>
      </c>
      <c r="B21" s="26">
        <v>28</v>
      </c>
      <c r="C21" s="4" t="s">
        <v>4</v>
      </c>
      <c r="D21" s="26">
        <v>12</v>
      </c>
      <c r="E21" s="4"/>
      <c r="F21" s="4"/>
      <c r="G21" s="27">
        <f>B21*25.4*PI()</f>
        <v>2234.3006952330607</v>
      </c>
      <c r="H21" s="35"/>
    </row>
    <row r="22" spans="1:8" ht="12.75">
      <c r="A22" s="33"/>
      <c r="B22" s="4"/>
      <c r="C22" s="4"/>
      <c r="D22" s="34"/>
      <c r="E22" s="4"/>
      <c r="F22" s="4"/>
      <c r="G22" s="4"/>
      <c r="H22" s="35"/>
    </row>
    <row r="23" spans="1:8" ht="12.75">
      <c r="A23" s="36" t="s">
        <v>9</v>
      </c>
      <c r="B23" s="26">
        <v>3000</v>
      </c>
      <c r="C23" s="4"/>
      <c r="D23" s="34"/>
      <c r="E23" s="64" t="s">
        <v>13</v>
      </c>
      <c r="F23" s="64"/>
      <c r="G23" s="26">
        <v>150</v>
      </c>
      <c r="H23" s="35"/>
    </row>
    <row r="24" spans="1:8" ht="12.75">
      <c r="A24" s="36" t="s">
        <v>10</v>
      </c>
      <c r="B24" s="26">
        <v>1</v>
      </c>
      <c r="C24" s="4"/>
      <c r="D24" s="34"/>
      <c r="E24" s="64" t="s">
        <v>10</v>
      </c>
      <c r="F24" s="64"/>
      <c r="G24" s="26">
        <v>1</v>
      </c>
      <c r="H24" s="35"/>
    </row>
    <row r="25" spans="1:8" ht="12.75">
      <c r="A25" s="36" t="s">
        <v>11</v>
      </c>
      <c r="B25" s="26">
        <v>4.11</v>
      </c>
      <c r="C25" s="4"/>
      <c r="D25" s="34"/>
      <c r="E25" s="64" t="s">
        <v>11</v>
      </c>
      <c r="F25" s="64"/>
      <c r="G25" s="26">
        <v>4.11</v>
      </c>
      <c r="H25" s="35"/>
    </row>
    <row r="26" spans="1:8" ht="12.75">
      <c r="A26" s="36" t="s">
        <v>12</v>
      </c>
      <c r="B26" s="29">
        <f>G21/1000</f>
        <v>2.2343006952330606</v>
      </c>
      <c r="C26" s="4"/>
      <c r="D26" s="34"/>
      <c r="E26" s="64" t="s">
        <v>17</v>
      </c>
      <c r="F26" s="64"/>
      <c r="G26" s="29">
        <f>G21/1000</f>
        <v>2.2343006952330606</v>
      </c>
      <c r="H26" s="35"/>
    </row>
    <row r="27" spans="1:8" ht="12.75">
      <c r="A27" s="33"/>
      <c r="B27" s="4"/>
      <c r="C27" s="4"/>
      <c r="D27" s="34"/>
      <c r="E27" s="4"/>
      <c r="F27" s="4"/>
      <c r="G27" s="4"/>
      <c r="H27" s="35"/>
    </row>
    <row r="28" spans="1:8" ht="12.75">
      <c r="A28" s="36" t="s">
        <v>13</v>
      </c>
      <c r="B28" s="28">
        <f>B23*60/B24/B25*B26/1000</f>
        <v>97.85258519268878</v>
      </c>
      <c r="C28" s="38" t="s">
        <v>15</v>
      </c>
      <c r="D28" s="34"/>
      <c r="E28" s="64" t="s">
        <v>9</v>
      </c>
      <c r="F28" s="64"/>
      <c r="G28" s="28">
        <f>G23*1000/60/G26*G25*G24</f>
        <v>4598.754331465761</v>
      </c>
      <c r="H28" s="35"/>
    </row>
    <row r="29" spans="1:8" ht="13.5" thickBot="1">
      <c r="A29" s="39"/>
      <c r="B29" s="40"/>
      <c r="C29" s="40"/>
      <c r="D29" s="41"/>
      <c r="E29" s="40"/>
      <c r="F29" s="40"/>
      <c r="G29" s="42"/>
      <c r="H29" s="43"/>
    </row>
  </sheetData>
  <sheetProtection password="83AF" sheet="1" objects="1" scenarios="1"/>
  <mergeCells count="12">
    <mergeCell ref="E10:F10"/>
    <mergeCell ref="E11:F11"/>
    <mergeCell ref="E12:F12"/>
    <mergeCell ref="E13:F13"/>
    <mergeCell ref="E28:F28"/>
    <mergeCell ref="B3:F3"/>
    <mergeCell ref="B19:F19"/>
    <mergeCell ref="E23:F23"/>
    <mergeCell ref="E24:F24"/>
    <mergeCell ref="E25:F25"/>
    <mergeCell ref="E26:F26"/>
    <mergeCell ref="E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="70" zoomScaleNormal="70" zoomScaleSheetLayoutView="70" workbookViewId="0" topLeftCell="A1">
      <selection activeCell="A21" sqref="A21"/>
    </sheetView>
  </sheetViews>
  <sheetFormatPr defaultColWidth="9.140625" defaultRowHeight="12.75"/>
  <cols>
    <col min="1" max="1" width="13.7109375" style="1" customWidth="1"/>
    <col min="2" max="6" width="9.7109375" style="1" customWidth="1"/>
    <col min="7" max="7" width="24.00390625" style="0" customWidth="1"/>
    <col min="12" max="12" width="10.140625" style="0" customWidth="1"/>
    <col min="16" max="16" width="24.421875" style="0" customWidth="1"/>
  </cols>
  <sheetData>
    <row r="1" spans="1:14" ht="15.75">
      <c r="A1" s="54"/>
      <c r="B1" s="55"/>
      <c r="C1" s="54"/>
      <c r="D1" s="54"/>
      <c r="E1" s="54"/>
      <c r="F1" s="54"/>
      <c r="G1" s="56"/>
      <c r="H1" s="48"/>
      <c r="N1" s="48"/>
    </row>
    <row r="2" spans="1:17" ht="15.75">
      <c r="A2" s="54"/>
      <c r="B2" s="54"/>
      <c r="C2" s="57"/>
      <c r="D2" s="54"/>
      <c r="F2" s="54"/>
      <c r="G2" s="56"/>
      <c r="K2" s="1"/>
      <c r="Q2" s="1"/>
    </row>
    <row r="3" spans="1:17" ht="15.75">
      <c r="A3" s="54" t="s">
        <v>11</v>
      </c>
      <c r="B3" s="58">
        <v>2.9</v>
      </c>
      <c r="D3" s="57" t="s">
        <v>17</v>
      </c>
      <c r="E3" s="58">
        <v>1.965</v>
      </c>
      <c r="F3" s="54"/>
      <c r="G3" s="54"/>
      <c r="H3" s="49"/>
      <c r="I3" s="1"/>
      <c r="J3" s="50"/>
      <c r="K3" s="1"/>
      <c r="M3" s="1"/>
      <c r="N3" s="49"/>
      <c r="O3" s="1"/>
      <c r="P3" s="50"/>
      <c r="Q3" s="1"/>
    </row>
    <row r="4" spans="1:17" ht="15.75">
      <c r="A4" s="54" t="s">
        <v>21</v>
      </c>
      <c r="B4" s="58">
        <v>3.483</v>
      </c>
      <c r="C4" s="58">
        <v>2.015</v>
      </c>
      <c r="D4" s="58">
        <v>1.391</v>
      </c>
      <c r="E4" s="58">
        <v>1</v>
      </c>
      <c r="F4" s="58">
        <v>0.762</v>
      </c>
      <c r="G4" s="58"/>
      <c r="H4" s="49"/>
      <c r="I4" s="49"/>
      <c r="J4" s="49"/>
      <c r="K4" s="49"/>
      <c r="M4" s="49"/>
      <c r="N4" s="49"/>
      <c r="O4" s="49"/>
      <c r="P4" s="49"/>
      <c r="Q4" s="49"/>
    </row>
    <row r="5" spans="1:17" s="52" customFormat="1" ht="15">
      <c r="A5" s="59"/>
      <c r="B5" s="60"/>
      <c r="C5" s="60"/>
      <c r="D5" s="60"/>
      <c r="E5" s="60"/>
      <c r="F5" s="60"/>
      <c r="G5" s="60"/>
      <c r="H5" s="51"/>
      <c r="I5" s="51"/>
      <c r="J5" s="51"/>
      <c r="K5" s="51"/>
      <c r="M5" s="51"/>
      <c r="N5" s="51"/>
      <c r="O5" s="51"/>
      <c r="P5" s="51"/>
      <c r="Q5" s="51"/>
    </row>
    <row r="6" spans="1:17" ht="15.75">
      <c r="A6" s="54" t="s">
        <v>9</v>
      </c>
      <c r="B6" s="54" t="s">
        <v>22</v>
      </c>
      <c r="C6" s="54" t="s">
        <v>23</v>
      </c>
      <c r="D6" s="54" t="s">
        <v>24</v>
      </c>
      <c r="E6" s="54" t="s">
        <v>25</v>
      </c>
      <c r="F6" s="54" t="s">
        <v>26</v>
      </c>
      <c r="G6" s="54"/>
      <c r="H6" s="1"/>
      <c r="I6" s="1"/>
      <c r="J6" s="1"/>
      <c r="K6" s="1"/>
      <c r="M6" s="1"/>
      <c r="N6" s="1"/>
      <c r="O6" s="1"/>
      <c r="P6" s="1"/>
      <c r="Q6" s="1"/>
    </row>
    <row r="7" spans="1:17" ht="15.75">
      <c r="A7" s="54">
        <v>0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1"/>
      <c r="I7" s="1"/>
      <c r="J7" s="1"/>
      <c r="K7" s="1"/>
      <c r="M7" s="1"/>
      <c r="N7" s="1"/>
      <c r="O7" s="1"/>
      <c r="P7" s="1"/>
      <c r="Q7" s="1"/>
    </row>
    <row r="8" spans="1:17" ht="15.75">
      <c r="A8" s="54">
        <v>250</v>
      </c>
      <c r="B8" s="61">
        <f aca="true" t="shared" si="0" ref="B8:B43">(($A8/$B$3)/$B$4)*$E$3*0.06</f>
        <v>2.918114586117794</v>
      </c>
      <c r="C8" s="61">
        <f aca="true" t="shared" si="1" ref="C8:C43">(($A8/$B$3)/$C$4)*$E$3*0.06</f>
        <v>5.044066056301874</v>
      </c>
      <c r="D8" s="61">
        <f aca="true" t="shared" si="2" ref="D8:D43">(($A8/$B$3)/$D$4)*$E$3*0.06</f>
        <v>7.306824660998043</v>
      </c>
      <c r="E8" s="61">
        <f aca="true" t="shared" si="3" ref="E8:E43">(($A8/$B$3)/$E$4)*$E$3*0.06</f>
        <v>10.163793103448276</v>
      </c>
      <c r="F8" s="61">
        <f aca="true" t="shared" si="4" ref="F8:F43">((A8/$B$3)/$F$4)*$E$3*0.06</f>
        <v>13.33831115938094</v>
      </c>
      <c r="G8" s="61"/>
      <c r="H8" s="2"/>
      <c r="I8" s="2"/>
      <c r="J8" s="2"/>
      <c r="K8" s="2"/>
      <c r="M8" s="53"/>
      <c r="N8" s="2"/>
      <c r="O8" s="2"/>
      <c r="P8" s="2"/>
      <c r="Q8" s="2"/>
    </row>
    <row r="9" spans="1:17" ht="15.75">
      <c r="A9" s="54">
        <v>500</v>
      </c>
      <c r="B9" s="61">
        <f t="shared" si="0"/>
        <v>5.836229172235588</v>
      </c>
      <c r="C9" s="61">
        <f t="shared" si="1"/>
        <v>10.088132112603748</v>
      </c>
      <c r="D9" s="61">
        <f t="shared" si="2"/>
        <v>14.613649321996085</v>
      </c>
      <c r="E9" s="61">
        <f t="shared" si="3"/>
        <v>20.32758620689655</v>
      </c>
      <c r="F9" s="61">
        <f t="shared" si="4"/>
        <v>26.67662231876188</v>
      </c>
      <c r="G9" s="61"/>
      <c r="H9" s="2"/>
      <c r="I9" s="2"/>
      <c r="J9" s="2"/>
      <c r="K9" s="2"/>
      <c r="M9" s="53"/>
      <c r="N9" s="2"/>
      <c r="O9" s="2"/>
      <c r="P9" s="2"/>
      <c r="Q9" s="2"/>
    </row>
    <row r="10" spans="1:17" ht="15.75">
      <c r="A10" s="54">
        <v>750</v>
      </c>
      <c r="B10" s="61">
        <f t="shared" si="0"/>
        <v>8.754343758353382</v>
      </c>
      <c r="C10" s="61">
        <f t="shared" si="1"/>
        <v>15.132198168905623</v>
      </c>
      <c r="D10" s="61">
        <f t="shared" si="2"/>
        <v>21.920473982994128</v>
      </c>
      <c r="E10" s="61">
        <f t="shared" si="3"/>
        <v>30.491379310344833</v>
      </c>
      <c r="F10" s="61">
        <f t="shared" si="4"/>
        <v>40.014933478142815</v>
      </c>
      <c r="G10" s="61"/>
      <c r="H10" s="2"/>
      <c r="I10" s="2"/>
      <c r="J10" s="2"/>
      <c r="K10" s="2"/>
      <c r="M10" s="53"/>
      <c r="N10" s="2"/>
      <c r="O10" s="2"/>
      <c r="P10" s="2"/>
      <c r="Q10" s="2"/>
    </row>
    <row r="11" spans="1:17" ht="15.75">
      <c r="A11" s="54">
        <v>1000</v>
      </c>
      <c r="B11" s="61">
        <f t="shared" si="0"/>
        <v>11.672458344471176</v>
      </c>
      <c r="C11" s="61">
        <f t="shared" si="1"/>
        <v>20.176264225207497</v>
      </c>
      <c r="D11" s="61">
        <f t="shared" si="2"/>
        <v>29.22729864399217</v>
      </c>
      <c r="E11" s="61">
        <f t="shared" si="3"/>
        <v>40.6551724137931</v>
      </c>
      <c r="F11" s="61">
        <f t="shared" si="4"/>
        <v>53.35324463752376</v>
      </c>
      <c r="G11" s="61"/>
      <c r="H11" s="2"/>
      <c r="I11" s="2"/>
      <c r="J11" s="2"/>
      <c r="K11" s="2"/>
      <c r="M11" s="53"/>
      <c r="N11" s="2"/>
      <c r="O11" s="2"/>
      <c r="P11" s="2"/>
      <c r="Q11" s="2"/>
    </row>
    <row r="12" spans="1:17" ht="15.75">
      <c r="A12" s="54">
        <v>1250</v>
      </c>
      <c r="B12" s="61">
        <f t="shared" si="0"/>
        <v>14.59057293058897</v>
      </c>
      <c r="C12" s="61">
        <f t="shared" si="1"/>
        <v>25.22033028150937</v>
      </c>
      <c r="D12" s="61">
        <f t="shared" si="2"/>
        <v>36.5341233049902</v>
      </c>
      <c r="E12" s="61">
        <f t="shared" si="3"/>
        <v>50.818965517241374</v>
      </c>
      <c r="F12" s="61">
        <f t="shared" si="4"/>
        <v>66.6915557969047</v>
      </c>
      <c r="G12" s="61"/>
      <c r="H12" s="2"/>
      <c r="I12" s="2"/>
      <c r="J12" s="2"/>
      <c r="K12" s="2"/>
      <c r="M12" s="53"/>
      <c r="N12" s="2"/>
      <c r="O12" s="2"/>
      <c r="P12" s="2"/>
      <c r="Q12" s="2"/>
    </row>
    <row r="13" spans="1:17" ht="15.75">
      <c r="A13" s="54">
        <v>1500</v>
      </c>
      <c r="B13" s="61">
        <f t="shared" si="0"/>
        <v>17.508687516706765</v>
      </c>
      <c r="C13" s="61">
        <f t="shared" si="1"/>
        <v>30.264396337811245</v>
      </c>
      <c r="D13" s="61">
        <f t="shared" si="2"/>
        <v>43.840947965988256</v>
      </c>
      <c r="E13" s="61">
        <f t="shared" si="3"/>
        <v>60.982758620689665</v>
      </c>
      <c r="F13" s="62">
        <f t="shared" si="4"/>
        <v>80.02986695628563</v>
      </c>
      <c r="G13" s="61"/>
      <c r="H13" s="2"/>
      <c r="I13" s="2"/>
      <c r="J13" s="2"/>
      <c r="K13" s="2"/>
      <c r="M13" s="53"/>
      <c r="N13" s="2"/>
      <c r="O13" s="2"/>
      <c r="P13" s="2"/>
      <c r="Q13" s="2"/>
    </row>
    <row r="14" spans="1:17" ht="15.75">
      <c r="A14" s="54">
        <v>1750</v>
      </c>
      <c r="B14" s="61">
        <f t="shared" si="0"/>
        <v>20.426802102824553</v>
      </c>
      <c r="C14" s="61">
        <f t="shared" si="1"/>
        <v>35.308462394113114</v>
      </c>
      <c r="D14" s="61">
        <f t="shared" si="2"/>
        <v>51.14777262698629</v>
      </c>
      <c r="E14" s="62">
        <f t="shared" si="3"/>
        <v>71.14655172413794</v>
      </c>
      <c r="F14" s="61">
        <f t="shared" si="4"/>
        <v>93.36817811566657</v>
      </c>
      <c r="G14" s="61"/>
      <c r="H14" s="2"/>
      <c r="I14" s="2"/>
      <c r="J14" s="2"/>
      <c r="K14" s="2"/>
      <c r="M14" s="53"/>
      <c r="N14" s="2"/>
      <c r="O14" s="2"/>
      <c r="P14" s="2"/>
      <c r="Q14" s="2"/>
    </row>
    <row r="15" spans="1:17" ht="15.75">
      <c r="A15" s="54">
        <v>2000</v>
      </c>
      <c r="B15" s="61">
        <f t="shared" si="0"/>
        <v>23.34491668894235</v>
      </c>
      <c r="C15" s="61">
        <f t="shared" si="1"/>
        <v>40.352528450414994</v>
      </c>
      <c r="D15" s="61">
        <f t="shared" si="2"/>
        <v>58.45459728798434</v>
      </c>
      <c r="E15" s="61">
        <f t="shared" si="3"/>
        <v>81.3103448275862</v>
      </c>
      <c r="F15" s="61">
        <f t="shared" si="4"/>
        <v>106.70648927504752</v>
      </c>
      <c r="G15" s="61"/>
      <c r="H15" s="2"/>
      <c r="I15" s="2"/>
      <c r="J15" s="2"/>
      <c r="K15" s="2"/>
      <c r="M15" s="53"/>
      <c r="N15" s="2"/>
      <c r="O15" s="2"/>
      <c r="P15" s="2"/>
      <c r="Q15" s="2"/>
    </row>
    <row r="16" spans="1:17" ht="15.75">
      <c r="A16" s="54">
        <v>2250</v>
      </c>
      <c r="B16" s="61">
        <f t="shared" si="0"/>
        <v>26.26303127506014</v>
      </c>
      <c r="C16" s="61">
        <f t="shared" si="1"/>
        <v>45.39659450671686</v>
      </c>
      <c r="D16" s="61">
        <f t="shared" si="2"/>
        <v>65.76142194898237</v>
      </c>
      <c r="E16" s="61">
        <f t="shared" si="3"/>
        <v>91.47413793103448</v>
      </c>
      <c r="F16" s="61">
        <f t="shared" si="4"/>
        <v>120.04480043442845</v>
      </c>
      <c r="G16" s="61"/>
      <c r="H16" s="2"/>
      <c r="I16" s="2"/>
      <c r="J16" s="2"/>
      <c r="K16" s="2"/>
      <c r="M16" s="53"/>
      <c r="N16" s="2"/>
      <c r="O16" s="2"/>
      <c r="P16" s="2"/>
      <c r="Q16" s="2"/>
    </row>
    <row r="17" spans="1:17" ht="15.75">
      <c r="A17" s="54">
        <v>2500</v>
      </c>
      <c r="B17" s="61">
        <f t="shared" si="0"/>
        <v>29.18114586117794</v>
      </c>
      <c r="C17" s="61">
        <f t="shared" si="1"/>
        <v>50.44066056301874</v>
      </c>
      <c r="D17" s="62">
        <f t="shared" si="2"/>
        <v>73.0682466099804</v>
      </c>
      <c r="E17" s="61">
        <f t="shared" si="3"/>
        <v>101.63793103448275</v>
      </c>
      <c r="F17" s="61">
        <f t="shared" si="4"/>
        <v>133.3831115938094</v>
      </c>
      <c r="G17" s="61"/>
      <c r="H17" s="2"/>
      <c r="I17" s="2"/>
      <c r="J17" s="2"/>
      <c r="K17" s="2"/>
      <c r="M17" s="53"/>
      <c r="N17" s="2"/>
      <c r="O17" s="2"/>
      <c r="P17" s="2"/>
      <c r="Q17" s="2"/>
    </row>
    <row r="18" spans="1:17" ht="15.75">
      <c r="A18" s="54">
        <v>2750</v>
      </c>
      <c r="B18" s="61">
        <f t="shared" si="0"/>
        <v>32.099260447295734</v>
      </c>
      <c r="C18" s="61">
        <f t="shared" si="1"/>
        <v>55.48472661932061</v>
      </c>
      <c r="D18" s="61">
        <f t="shared" si="2"/>
        <v>80.37507127097847</v>
      </c>
      <c r="E18" s="61">
        <f t="shared" si="3"/>
        <v>111.80172413793105</v>
      </c>
      <c r="F18" s="61">
        <f t="shared" si="4"/>
        <v>146.72142275319035</v>
      </c>
      <c r="G18" s="61"/>
      <c r="H18" s="2"/>
      <c r="I18" s="2"/>
      <c r="J18" s="2"/>
      <c r="K18" s="2"/>
      <c r="M18" s="53"/>
      <c r="N18" s="2"/>
      <c r="O18" s="2"/>
      <c r="P18" s="2"/>
      <c r="Q18" s="2"/>
    </row>
    <row r="19" spans="1:17" ht="15.75">
      <c r="A19" s="54">
        <v>3000</v>
      </c>
      <c r="B19" s="61">
        <f t="shared" si="0"/>
        <v>35.01737503341353</v>
      </c>
      <c r="C19" s="61">
        <f t="shared" si="1"/>
        <v>60.52879267562249</v>
      </c>
      <c r="D19" s="61">
        <f t="shared" si="2"/>
        <v>87.68189593197651</v>
      </c>
      <c r="E19" s="61">
        <f t="shared" si="3"/>
        <v>121.96551724137933</v>
      </c>
      <c r="F19" s="61">
        <f t="shared" si="4"/>
        <v>160.05973391257126</v>
      </c>
      <c r="G19" s="61"/>
      <c r="H19" s="2"/>
      <c r="I19" s="2"/>
      <c r="J19" s="2"/>
      <c r="K19" s="2"/>
      <c r="M19" s="53"/>
      <c r="N19" s="2"/>
      <c r="O19" s="2"/>
      <c r="P19" s="2"/>
      <c r="Q19" s="2"/>
    </row>
    <row r="20" spans="1:17" ht="15.75">
      <c r="A20" s="54">
        <v>3250</v>
      </c>
      <c r="B20" s="61">
        <f t="shared" si="0"/>
        <v>37.93548961953132</v>
      </c>
      <c r="C20" s="61">
        <f t="shared" si="1"/>
        <v>65.57285873192436</v>
      </c>
      <c r="D20" s="61">
        <f t="shared" si="2"/>
        <v>94.98872059297453</v>
      </c>
      <c r="E20" s="61">
        <f t="shared" si="3"/>
        <v>132.1293103448276</v>
      </c>
      <c r="F20" s="61">
        <f t="shared" si="4"/>
        <v>173.3980450719522</v>
      </c>
      <c r="G20" s="61"/>
      <c r="H20" s="2"/>
      <c r="I20" s="2"/>
      <c r="J20" s="2"/>
      <c r="K20" s="2"/>
      <c r="M20" s="53"/>
      <c r="N20" s="2"/>
      <c r="O20" s="2"/>
      <c r="P20" s="2"/>
      <c r="Q20" s="2"/>
    </row>
    <row r="21" spans="1:17" ht="15.75">
      <c r="A21" s="54">
        <v>3500</v>
      </c>
      <c r="B21" s="61">
        <f t="shared" si="0"/>
        <v>40.853604205649106</v>
      </c>
      <c r="C21" s="62">
        <f t="shared" si="1"/>
        <v>70.61692478822623</v>
      </c>
      <c r="D21" s="61">
        <f t="shared" si="2"/>
        <v>102.29554525397258</v>
      </c>
      <c r="E21" s="61">
        <f t="shared" si="3"/>
        <v>142.29310344827587</v>
      </c>
      <c r="F21" s="61">
        <f t="shared" si="4"/>
        <v>186.73635623133313</v>
      </c>
      <c r="G21" s="61"/>
      <c r="H21" s="2"/>
      <c r="I21" s="2"/>
      <c r="J21" s="2"/>
      <c r="K21" s="2"/>
      <c r="M21" s="53"/>
      <c r="N21" s="2"/>
      <c r="O21" s="2"/>
      <c r="P21" s="2"/>
      <c r="Q21" s="2"/>
    </row>
    <row r="22" spans="1:17" ht="15.75">
      <c r="A22" s="54">
        <v>3750</v>
      </c>
      <c r="B22" s="61">
        <f t="shared" si="0"/>
        <v>43.77171879176691</v>
      </c>
      <c r="C22" s="61">
        <f t="shared" si="1"/>
        <v>75.6609908445281</v>
      </c>
      <c r="D22" s="61">
        <f t="shared" si="2"/>
        <v>109.60236991497062</v>
      </c>
      <c r="E22" s="61">
        <f t="shared" si="3"/>
        <v>152.45689655172416</v>
      </c>
      <c r="F22" s="61">
        <f t="shared" si="4"/>
        <v>200.07466739071407</v>
      </c>
      <c r="G22" s="61"/>
      <c r="H22" s="2"/>
      <c r="I22" s="2"/>
      <c r="J22" s="2"/>
      <c r="K22" s="2"/>
      <c r="M22" s="53"/>
      <c r="N22" s="2"/>
      <c r="O22" s="2"/>
      <c r="P22" s="2"/>
      <c r="Q22" s="2"/>
    </row>
    <row r="23" spans="1:17" ht="15.75">
      <c r="A23" s="54">
        <v>4000</v>
      </c>
      <c r="B23" s="61">
        <f t="shared" si="0"/>
        <v>46.6898333778847</v>
      </c>
      <c r="C23" s="61">
        <f t="shared" si="1"/>
        <v>80.70505690082999</v>
      </c>
      <c r="D23" s="61">
        <f t="shared" si="2"/>
        <v>116.90919457596868</v>
      </c>
      <c r="E23" s="61">
        <f t="shared" si="3"/>
        <v>162.6206896551724</v>
      </c>
      <c r="F23" s="61">
        <f t="shared" si="4"/>
        <v>213.41297855009503</v>
      </c>
      <c r="G23" s="61"/>
      <c r="H23" s="2"/>
      <c r="I23" s="2"/>
      <c r="J23" s="2"/>
      <c r="K23" s="2"/>
      <c r="M23" s="53"/>
      <c r="N23" s="2"/>
      <c r="O23" s="2"/>
      <c r="P23" s="2"/>
      <c r="Q23" s="2"/>
    </row>
    <row r="24" spans="1:17" ht="15.75">
      <c r="A24" s="54">
        <v>4250</v>
      </c>
      <c r="B24" s="61">
        <f t="shared" si="0"/>
        <v>49.6079479640025</v>
      </c>
      <c r="C24" s="61">
        <f t="shared" si="1"/>
        <v>85.74912295713186</v>
      </c>
      <c r="D24" s="61">
        <f t="shared" si="2"/>
        <v>124.21601923696672</v>
      </c>
      <c r="E24" s="61">
        <f t="shared" si="3"/>
        <v>172.7844827586207</v>
      </c>
      <c r="F24" s="61">
        <f t="shared" si="4"/>
        <v>226.751289709476</v>
      </c>
      <c r="G24" s="61"/>
      <c r="H24" s="2"/>
      <c r="I24" s="2"/>
      <c r="J24" s="2"/>
      <c r="K24" s="2"/>
      <c r="M24" s="53"/>
      <c r="N24" s="2"/>
      <c r="O24" s="2"/>
      <c r="P24" s="2"/>
      <c r="Q24" s="2"/>
    </row>
    <row r="25" spans="1:17" ht="15.75">
      <c r="A25" s="54">
        <v>4500</v>
      </c>
      <c r="B25" s="61">
        <f t="shared" si="0"/>
        <v>52.52606255012028</v>
      </c>
      <c r="C25" s="61">
        <f t="shared" si="1"/>
        <v>90.79318901343372</v>
      </c>
      <c r="D25" s="61">
        <f t="shared" si="2"/>
        <v>131.52284389796475</v>
      </c>
      <c r="E25" s="61">
        <f t="shared" si="3"/>
        <v>182.94827586206895</v>
      </c>
      <c r="F25" s="61">
        <f t="shared" si="4"/>
        <v>240.0896008688569</v>
      </c>
      <c r="G25" s="61"/>
      <c r="H25" s="2"/>
      <c r="I25" s="2"/>
      <c r="J25" s="2"/>
      <c r="K25" s="2"/>
      <c r="M25" s="53"/>
      <c r="N25" s="2"/>
      <c r="O25" s="2"/>
      <c r="P25" s="2"/>
      <c r="Q25" s="2"/>
    </row>
    <row r="26" spans="1:17" ht="15.75">
      <c r="A26" s="54">
        <v>4750</v>
      </c>
      <c r="B26" s="61">
        <f t="shared" si="0"/>
        <v>55.44417713623808</v>
      </c>
      <c r="C26" s="63">
        <f t="shared" si="1"/>
        <v>95.8372550697356</v>
      </c>
      <c r="D26" s="61">
        <f t="shared" si="2"/>
        <v>138.8296685589628</v>
      </c>
      <c r="E26" s="61">
        <f t="shared" si="3"/>
        <v>193.11206896551724</v>
      </c>
      <c r="F26" s="61">
        <f t="shared" si="4"/>
        <v>253.42791202823784</v>
      </c>
      <c r="G26" s="61"/>
      <c r="H26" s="2"/>
      <c r="I26" s="2"/>
      <c r="J26" s="2"/>
      <c r="K26" s="2"/>
      <c r="M26" s="53"/>
      <c r="N26" s="2"/>
      <c r="O26" s="2"/>
      <c r="P26" s="2"/>
      <c r="Q26" s="2"/>
    </row>
    <row r="27" spans="1:17" ht="15.75">
      <c r="A27" s="54">
        <v>5000</v>
      </c>
      <c r="B27" s="61">
        <f t="shared" si="0"/>
        <v>58.36229172235588</v>
      </c>
      <c r="C27" s="61">
        <f t="shared" si="1"/>
        <v>100.88132112603748</v>
      </c>
      <c r="D27" s="61">
        <f t="shared" si="2"/>
        <v>146.1364932199608</v>
      </c>
      <c r="E27" s="61">
        <f t="shared" si="3"/>
        <v>203.2758620689655</v>
      </c>
      <c r="F27" s="61">
        <f t="shared" si="4"/>
        <v>266.7662231876188</v>
      </c>
      <c r="G27" s="61"/>
      <c r="H27" s="2"/>
      <c r="I27" s="2"/>
      <c r="J27" s="2"/>
      <c r="K27" s="2"/>
      <c r="M27" s="53"/>
      <c r="N27" s="2"/>
      <c r="O27" s="2"/>
      <c r="P27" s="2"/>
      <c r="Q27" s="2"/>
    </row>
    <row r="28" spans="1:17" ht="15.75">
      <c r="A28" s="54">
        <v>5250</v>
      </c>
      <c r="B28" s="61">
        <f t="shared" si="0"/>
        <v>61.28040630847367</v>
      </c>
      <c r="C28" s="63">
        <f t="shared" si="1"/>
        <v>105.92538718233935</v>
      </c>
      <c r="D28" s="61">
        <f t="shared" si="2"/>
        <v>153.44331788095886</v>
      </c>
      <c r="E28" s="61">
        <f t="shared" si="3"/>
        <v>213.4396551724138</v>
      </c>
      <c r="F28" s="61">
        <f t="shared" si="4"/>
        <v>280.10453434699974</v>
      </c>
      <c r="G28" s="61"/>
      <c r="H28" s="2"/>
      <c r="I28" s="2"/>
      <c r="J28" s="2"/>
      <c r="K28" s="2"/>
      <c r="M28" s="53"/>
      <c r="N28" s="2"/>
      <c r="O28" s="2"/>
      <c r="P28" s="2"/>
      <c r="Q28" s="2"/>
    </row>
    <row r="29" spans="1:17" ht="15.75">
      <c r="A29" s="54">
        <v>5500</v>
      </c>
      <c r="B29" s="61">
        <f t="shared" si="0"/>
        <v>64.19852089459147</v>
      </c>
      <c r="C29" s="61">
        <f t="shared" si="1"/>
        <v>110.96945323864122</v>
      </c>
      <c r="D29" s="63">
        <f t="shared" si="2"/>
        <v>160.75014254195693</v>
      </c>
      <c r="E29" s="61">
        <f t="shared" si="3"/>
        <v>223.6034482758621</v>
      </c>
      <c r="F29" s="61">
        <f t="shared" si="4"/>
        <v>293.4428455063807</v>
      </c>
      <c r="G29" s="61"/>
      <c r="H29" s="2"/>
      <c r="I29" s="2"/>
      <c r="J29" s="2"/>
      <c r="K29" s="2"/>
      <c r="M29" s="53"/>
      <c r="N29" s="2"/>
      <c r="O29" s="2"/>
      <c r="P29" s="2"/>
      <c r="Q29" s="2"/>
    </row>
    <row r="30" spans="1:17" ht="15.75">
      <c r="A30" s="54">
        <v>5750</v>
      </c>
      <c r="B30" s="61">
        <f t="shared" si="0"/>
        <v>67.11663548070925</v>
      </c>
      <c r="C30" s="61">
        <f t="shared" si="1"/>
        <v>116.01351929494311</v>
      </c>
      <c r="D30" s="63">
        <f t="shared" si="2"/>
        <v>168.05696720295498</v>
      </c>
      <c r="E30" s="61">
        <f t="shared" si="3"/>
        <v>233.76724137931038</v>
      </c>
      <c r="F30" s="61">
        <f t="shared" si="4"/>
        <v>306.78115666576167</v>
      </c>
      <c r="G30" s="61"/>
      <c r="H30" s="2"/>
      <c r="I30" s="2"/>
      <c r="J30" s="2"/>
      <c r="K30" s="2"/>
      <c r="M30" s="53"/>
      <c r="N30" s="2"/>
      <c r="O30" s="2"/>
      <c r="P30" s="2"/>
      <c r="Q30" s="2"/>
    </row>
    <row r="31" spans="1:17" ht="15.75">
      <c r="A31" s="54">
        <v>6000</v>
      </c>
      <c r="B31" s="61">
        <f t="shared" si="0"/>
        <v>70.03475006682706</v>
      </c>
      <c r="C31" s="61">
        <f t="shared" si="1"/>
        <v>121.05758535124498</v>
      </c>
      <c r="D31" s="61">
        <f t="shared" si="2"/>
        <v>175.36379186395303</v>
      </c>
      <c r="E31" s="61">
        <f t="shared" si="3"/>
        <v>243.93103448275866</v>
      </c>
      <c r="F31" s="61">
        <f t="shared" si="4"/>
        <v>320.1194678251425</v>
      </c>
      <c r="G31" s="61"/>
      <c r="H31" s="2"/>
      <c r="I31" s="2"/>
      <c r="J31" s="2"/>
      <c r="K31" s="2"/>
      <c r="M31" s="53"/>
      <c r="N31" s="2"/>
      <c r="O31" s="2"/>
      <c r="P31" s="2"/>
      <c r="Q31" s="2"/>
    </row>
    <row r="32" spans="1:11" ht="15.75">
      <c r="A32" s="61">
        <v>6250</v>
      </c>
      <c r="B32" s="61">
        <f t="shared" si="0"/>
        <v>72.95286465294485</v>
      </c>
      <c r="C32" s="61">
        <f t="shared" si="1"/>
        <v>126.10165140754685</v>
      </c>
      <c r="D32" s="61">
        <f t="shared" si="2"/>
        <v>182.67061652495107</v>
      </c>
      <c r="E32" s="61">
        <f t="shared" si="3"/>
        <v>254.09482758620695</v>
      </c>
      <c r="F32" s="61">
        <f t="shared" si="4"/>
        <v>333.45777898452354</v>
      </c>
      <c r="G32" s="63"/>
      <c r="H32" s="2"/>
      <c r="I32" s="2"/>
      <c r="J32" s="2"/>
      <c r="K32" s="2"/>
    </row>
    <row r="33" spans="1:11" ht="15.75">
      <c r="A33" s="61">
        <v>6500</v>
      </c>
      <c r="B33" s="61">
        <f t="shared" si="0"/>
        <v>75.87097923906263</v>
      </c>
      <c r="C33" s="61">
        <f t="shared" si="1"/>
        <v>131.1457174638487</v>
      </c>
      <c r="D33" s="61">
        <f t="shared" si="2"/>
        <v>189.97744118594906</v>
      </c>
      <c r="E33" s="61">
        <f t="shared" si="3"/>
        <v>264.2586206896552</v>
      </c>
      <c r="F33" s="61">
        <f t="shared" si="4"/>
        <v>346.7960901439044</v>
      </c>
      <c r="G33" s="63"/>
      <c r="H33" s="2"/>
      <c r="I33" s="2"/>
      <c r="J33" s="2"/>
      <c r="K33" s="2"/>
    </row>
    <row r="34" spans="1:11" ht="15.75">
      <c r="A34" s="61">
        <v>6750</v>
      </c>
      <c r="B34" s="61">
        <f t="shared" si="0"/>
        <v>78.78909382518043</v>
      </c>
      <c r="C34" s="61">
        <f t="shared" si="1"/>
        <v>136.18978352015057</v>
      </c>
      <c r="D34" s="61">
        <f t="shared" si="2"/>
        <v>197.2842658469471</v>
      </c>
      <c r="E34" s="61">
        <f t="shared" si="3"/>
        <v>274.42241379310343</v>
      </c>
      <c r="F34" s="61">
        <f t="shared" si="4"/>
        <v>360.13440130328536</v>
      </c>
      <c r="G34" s="63"/>
      <c r="H34" s="2"/>
      <c r="I34" s="2"/>
      <c r="J34" s="2"/>
      <c r="K34" s="2"/>
    </row>
    <row r="35" spans="1:11" ht="15.75">
      <c r="A35" s="61">
        <v>7000</v>
      </c>
      <c r="B35" s="61">
        <f t="shared" si="0"/>
        <v>81.70720841129821</v>
      </c>
      <c r="C35" s="61">
        <f t="shared" si="1"/>
        <v>141.23384957645246</v>
      </c>
      <c r="D35" s="61">
        <f t="shared" si="2"/>
        <v>204.59109050794515</v>
      </c>
      <c r="E35" s="61">
        <f t="shared" si="3"/>
        <v>284.58620689655174</v>
      </c>
      <c r="F35" s="61">
        <f t="shared" si="4"/>
        <v>373.47271246266627</v>
      </c>
      <c r="G35" s="63"/>
      <c r="H35" s="2"/>
      <c r="I35" s="2"/>
      <c r="J35" s="2"/>
      <c r="K35" s="2"/>
    </row>
    <row r="36" spans="1:11" ht="15.75">
      <c r="A36" s="61">
        <v>7250</v>
      </c>
      <c r="B36" s="61">
        <f t="shared" si="0"/>
        <v>84.62532299741602</v>
      </c>
      <c r="C36" s="61">
        <f t="shared" si="1"/>
        <v>146.27791563275431</v>
      </c>
      <c r="D36" s="61">
        <f t="shared" si="2"/>
        <v>211.8979151689432</v>
      </c>
      <c r="E36" s="61">
        <f t="shared" si="3"/>
        <v>294.75</v>
      </c>
      <c r="F36" s="61">
        <f t="shared" si="4"/>
        <v>386.81102362204723</v>
      </c>
      <c r="G36" s="63"/>
      <c r="H36" s="2"/>
      <c r="I36" s="2"/>
      <c r="J36" s="2"/>
      <c r="K36" s="2"/>
    </row>
    <row r="37" spans="1:11" ht="15.75">
      <c r="A37" s="61">
        <v>7500</v>
      </c>
      <c r="B37" s="61">
        <f t="shared" si="0"/>
        <v>87.54343758353382</v>
      </c>
      <c r="C37" s="61">
        <f t="shared" si="1"/>
        <v>151.3219816890562</v>
      </c>
      <c r="D37" s="61">
        <f t="shared" si="2"/>
        <v>219.20473982994125</v>
      </c>
      <c r="E37" s="61">
        <f t="shared" si="3"/>
        <v>304.9137931034483</v>
      </c>
      <c r="F37" s="61">
        <f t="shared" si="4"/>
        <v>400.14933478142814</v>
      </c>
      <c r="G37" s="63"/>
      <c r="H37" s="2"/>
      <c r="I37" s="2"/>
      <c r="J37" s="2"/>
      <c r="K37" s="2"/>
    </row>
    <row r="38" spans="1:11" ht="15.75">
      <c r="A38" s="61">
        <v>7750</v>
      </c>
      <c r="B38" s="61">
        <f t="shared" si="0"/>
        <v>90.46155216965161</v>
      </c>
      <c r="C38" s="61">
        <f t="shared" si="1"/>
        <v>156.3660477453581</v>
      </c>
      <c r="D38" s="61">
        <f t="shared" si="2"/>
        <v>226.5115644909393</v>
      </c>
      <c r="E38" s="61">
        <f t="shared" si="3"/>
        <v>315.07758620689657</v>
      </c>
      <c r="F38" s="61">
        <f t="shared" si="4"/>
        <v>413.48764594080916</v>
      </c>
      <c r="G38" s="63"/>
      <c r="H38" s="2"/>
      <c r="I38" s="2"/>
      <c r="J38" s="2"/>
      <c r="K38" s="2"/>
    </row>
    <row r="39" spans="1:11" ht="15.75">
      <c r="A39" s="61">
        <v>8000</v>
      </c>
      <c r="B39" s="61">
        <f t="shared" si="0"/>
        <v>93.3796667557694</v>
      </c>
      <c r="C39" s="61">
        <f t="shared" si="1"/>
        <v>161.41011380165997</v>
      </c>
      <c r="D39" s="61">
        <f t="shared" si="2"/>
        <v>233.81838915193737</v>
      </c>
      <c r="E39" s="61">
        <f t="shared" si="3"/>
        <v>325.2413793103448</v>
      </c>
      <c r="F39" s="61">
        <f t="shared" si="4"/>
        <v>426.82595710019007</v>
      </c>
      <c r="G39" s="63"/>
      <c r="H39" s="2"/>
      <c r="I39" s="2"/>
      <c r="J39" s="2"/>
      <c r="K39" s="2"/>
    </row>
    <row r="40" spans="1:11" ht="15.75">
      <c r="A40" s="61">
        <v>8250</v>
      </c>
      <c r="B40" s="61">
        <f t="shared" si="0"/>
        <v>96.2977813418872</v>
      </c>
      <c r="C40" s="61">
        <f t="shared" si="1"/>
        <v>166.45417985796183</v>
      </c>
      <c r="D40" s="61">
        <f t="shared" si="2"/>
        <v>241.12521381293539</v>
      </c>
      <c r="E40" s="61">
        <f t="shared" si="3"/>
        <v>335.40517241379314</v>
      </c>
      <c r="F40" s="61">
        <f t="shared" si="4"/>
        <v>440.16426825957103</v>
      </c>
      <c r="G40" s="63"/>
      <c r="H40" s="2"/>
      <c r="I40" s="2"/>
      <c r="J40" s="2"/>
      <c r="K40" s="2"/>
    </row>
    <row r="41" spans="1:11" ht="15.75">
      <c r="A41" s="61">
        <v>8500</v>
      </c>
      <c r="B41" s="61">
        <f t="shared" si="0"/>
        <v>99.215895928005</v>
      </c>
      <c r="C41" s="61">
        <f t="shared" si="1"/>
        <v>171.49824591426372</v>
      </c>
      <c r="D41" s="61">
        <f t="shared" si="2"/>
        <v>248.43203847393343</v>
      </c>
      <c r="E41" s="61">
        <f t="shared" si="3"/>
        <v>345.5689655172414</v>
      </c>
      <c r="F41" s="61">
        <f t="shared" si="4"/>
        <v>453.502579418952</v>
      </c>
      <c r="G41" s="63"/>
      <c r="H41" s="2"/>
      <c r="I41" s="2"/>
      <c r="J41" s="2"/>
      <c r="K41" s="2"/>
    </row>
    <row r="42" spans="1:7" ht="15.75">
      <c r="A42" s="54">
        <v>8750</v>
      </c>
      <c r="B42" s="61">
        <f t="shared" si="0"/>
        <v>102.13401051412279</v>
      </c>
      <c r="C42" s="61">
        <f t="shared" si="1"/>
        <v>176.54231197056558</v>
      </c>
      <c r="D42" s="61">
        <f t="shared" si="2"/>
        <v>255.73886313493145</v>
      </c>
      <c r="E42" s="61">
        <f t="shared" si="3"/>
        <v>355.7327586206897</v>
      </c>
      <c r="F42" s="61">
        <f t="shared" si="4"/>
        <v>466.8408905783329</v>
      </c>
      <c r="G42" s="56"/>
    </row>
    <row r="43" spans="1:7" ht="15.75">
      <c r="A43" s="54">
        <v>9000</v>
      </c>
      <c r="B43" s="61">
        <f t="shared" si="0"/>
        <v>105.05212510024056</v>
      </c>
      <c r="C43" s="61">
        <f t="shared" si="1"/>
        <v>181.58637802686744</v>
      </c>
      <c r="D43" s="61">
        <f t="shared" si="2"/>
        <v>263.0456877959295</v>
      </c>
      <c r="E43" s="61">
        <f t="shared" si="3"/>
        <v>365.8965517241379</v>
      </c>
      <c r="F43" s="61">
        <f t="shared" si="4"/>
        <v>480.1792017377138</v>
      </c>
      <c r="G43" s="56"/>
    </row>
    <row r="44" ht="13.5" thickBot="1"/>
    <row r="45" spans="7:23" ht="15.75">
      <c r="G45" s="30"/>
      <c r="H45" s="65" t="s">
        <v>19</v>
      </c>
      <c r="I45" s="65"/>
      <c r="J45" s="65"/>
      <c r="K45" s="65"/>
      <c r="L45" s="65"/>
      <c r="M45" s="31"/>
      <c r="N45" s="32"/>
      <c r="P45" s="30"/>
      <c r="Q45" s="65" t="s">
        <v>20</v>
      </c>
      <c r="R45" s="65"/>
      <c r="S45" s="65"/>
      <c r="T45" s="65"/>
      <c r="U45" s="65"/>
      <c r="V45" s="31"/>
      <c r="W45" s="32"/>
    </row>
    <row r="46" spans="7:23" ht="12.75">
      <c r="G46" s="33"/>
      <c r="H46" s="4"/>
      <c r="I46" s="4"/>
      <c r="J46" s="34"/>
      <c r="K46" s="4"/>
      <c r="L46" s="4"/>
      <c r="M46" s="4"/>
      <c r="N46" s="35"/>
      <c r="P46" s="33"/>
      <c r="Q46" s="4"/>
      <c r="R46" s="4"/>
      <c r="S46" s="34"/>
      <c r="T46" s="4"/>
      <c r="U46" s="4"/>
      <c r="V46" s="4"/>
      <c r="W46" s="35"/>
    </row>
    <row r="47" spans="7:23" ht="12.75">
      <c r="G47" s="33" t="s">
        <v>16</v>
      </c>
      <c r="H47" s="26">
        <v>225</v>
      </c>
      <c r="I47" s="4" t="s">
        <v>4</v>
      </c>
      <c r="J47" s="26">
        <v>60</v>
      </c>
      <c r="K47" s="4" t="s">
        <v>18</v>
      </c>
      <c r="L47" s="26">
        <v>14</v>
      </c>
      <c r="M47" s="27">
        <f>(($H47*$J47/100)*2)+($L47*25.4)</f>
        <v>625.5999999999999</v>
      </c>
      <c r="N47" s="35"/>
      <c r="P47" s="33" t="s">
        <v>16</v>
      </c>
      <c r="Q47" s="26">
        <v>28</v>
      </c>
      <c r="R47" s="4" t="s">
        <v>4</v>
      </c>
      <c r="S47" s="26">
        <v>12</v>
      </c>
      <c r="T47" s="4"/>
      <c r="U47" s="4"/>
      <c r="V47" s="27">
        <f>Q47*25.4*PI()</f>
        <v>2234.3006952330607</v>
      </c>
      <c r="W47" s="35"/>
    </row>
    <row r="48" spans="7:23" ht="12.75">
      <c r="G48" s="33"/>
      <c r="H48" s="4"/>
      <c r="I48" s="4"/>
      <c r="J48" s="34"/>
      <c r="K48" s="4"/>
      <c r="L48" s="4"/>
      <c r="M48" s="4"/>
      <c r="N48" s="35"/>
      <c r="P48" s="33"/>
      <c r="Q48" s="4"/>
      <c r="R48" s="4"/>
      <c r="S48" s="34"/>
      <c r="T48" s="4"/>
      <c r="U48" s="4"/>
      <c r="V48" s="4"/>
      <c r="W48" s="35"/>
    </row>
    <row r="49" spans="7:23" ht="12.75">
      <c r="G49" s="44"/>
      <c r="H49" s="37" t="s">
        <v>6</v>
      </c>
      <c r="I49" s="37"/>
      <c r="J49" s="45" t="s">
        <v>7</v>
      </c>
      <c r="K49" s="37"/>
      <c r="L49" s="37" t="s">
        <v>8</v>
      </c>
      <c r="M49" s="37"/>
      <c r="N49" s="46"/>
      <c r="P49" s="36" t="s">
        <v>9</v>
      </c>
      <c r="Q49" s="26">
        <v>3000</v>
      </c>
      <c r="R49" s="4"/>
      <c r="S49" s="34"/>
      <c r="T49" s="64" t="s">
        <v>13</v>
      </c>
      <c r="U49" s="64"/>
      <c r="V49" s="26">
        <v>150</v>
      </c>
      <c r="W49" s="35"/>
    </row>
    <row r="50" spans="7:23" ht="12.75">
      <c r="G50" s="44"/>
      <c r="H50" s="28">
        <f>M47</f>
        <v>625.5999999999999</v>
      </c>
      <c r="I50" s="38" t="s">
        <v>14</v>
      </c>
      <c r="J50" s="28">
        <f>H50*PI()</f>
        <v>1965.3803640857743</v>
      </c>
      <c r="K50" s="38" t="s">
        <v>14</v>
      </c>
      <c r="L50" s="27">
        <f>H50/2</f>
        <v>312.79999999999995</v>
      </c>
      <c r="M50" s="38" t="s">
        <v>14</v>
      </c>
      <c r="N50" s="35"/>
      <c r="P50" s="36" t="s">
        <v>10</v>
      </c>
      <c r="Q50" s="26">
        <v>1</v>
      </c>
      <c r="R50" s="4"/>
      <c r="S50" s="34"/>
      <c r="T50" s="64" t="s">
        <v>10</v>
      </c>
      <c r="U50" s="64"/>
      <c r="V50" s="26">
        <v>1</v>
      </c>
      <c r="W50" s="35"/>
    </row>
    <row r="51" spans="7:23" ht="12.75">
      <c r="G51" s="33"/>
      <c r="H51" s="4"/>
      <c r="I51" s="4"/>
      <c r="J51" s="34"/>
      <c r="K51" s="4"/>
      <c r="L51" s="4"/>
      <c r="M51" s="4"/>
      <c r="N51" s="35"/>
      <c r="P51" s="36" t="s">
        <v>11</v>
      </c>
      <c r="Q51" s="26">
        <v>4.11</v>
      </c>
      <c r="R51" s="4"/>
      <c r="S51" s="34"/>
      <c r="T51" s="64" t="s">
        <v>11</v>
      </c>
      <c r="U51" s="64"/>
      <c r="V51" s="26">
        <v>4.11</v>
      </c>
      <c r="W51" s="35"/>
    </row>
    <row r="52" spans="7:23" ht="12.75">
      <c r="G52" s="36" t="s">
        <v>9</v>
      </c>
      <c r="H52" s="26">
        <v>2500</v>
      </c>
      <c r="I52" s="4"/>
      <c r="J52" s="34"/>
      <c r="K52" s="64" t="s">
        <v>13</v>
      </c>
      <c r="L52" s="64"/>
      <c r="M52" s="26">
        <v>100</v>
      </c>
      <c r="N52" s="35"/>
      <c r="P52" s="36" t="s">
        <v>12</v>
      </c>
      <c r="Q52" s="29">
        <f>V47/1000</f>
        <v>2.2343006952330606</v>
      </c>
      <c r="R52" s="4"/>
      <c r="S52" s="34"/>
      <c r="T52" s="64" t="s">
        <v>17</v>
      </c>
      <c r="U52" s="64"/>
      <c r="V52" s="29">
        <f>V47/1000</f>
        <v>2.2343006952330606</v>
      </c>
      <c r="W52" s="35"/>
    </row>
    <row r="53" spans="7:23" ht="12.75">
      <c r="G53" s="36" t="s">
        <v>10</v>
      </c>
      <c r="H53" s="26">
        <v>0.762</v>
      </c>
      <c r="I53" s="4"/>
      <c r="J53" s="34"/>
      <c r="K53" s="64" t="s">
        <v>10</v>
      </c>
      <c r="L53" s="64"/>
      <c r="M53" s="26">
        <v>0.762</v>
      </c>
      <c r="N53" s="35"/>
      <c r="P53" s="33"/>
      <c r="Q53" s="4"/>
      <c r="R53" s="4"/>
      <c r="S53" s="34"/>
      <c r="T53" s="4"/>
      <c r="U53" s="4"/>
      <c r="V53" s="4"/>
      <c r="W53" s="35"/>
    </row>
    <row r="54" spans="7:23" ht="12.75">
      <c r="G54" s="36" t="s">
        <v>11</v>
      </c>
      <c r="H54" s="26">
        <v>3.636</v>
      </c>
      <c r="I54" s="4"/>
      <c r="J54" s="34"/>
      <c r="K54" s="64" t="s">
        <v>11</v>
      </c>
      <c r="L54" s="64"/>
      <c r="M54" s="26">
        <v>3.636</v>
      </c>
      <c r="N54" s="35"/>
      <c r="P54" s="36" t="s">
        <v>13</v>
      </c>
      <c r="Q54" s="28">
        <f>Q49*60/Q50/Q51*Q52/1000</f>
        <v>97.85258519268878</v>
      </c>
      <c r="R54" s="38" t="s">
        <v>15</v>
      </c>
      <c r="S54" s="34"/>
      <c r="T54" s="64" t="s">
        <v>9</v>
      </c>
      <c r="U54" s="64"/>
      <c r="V54" s="28">
        <f>V49*1000/60/V52*V51*V50</f>
        <v>4598.754331465761</v>
      </c>
      <c r="W54" s="35"/>
    </row>
    <row r="55" spans="7:23" ht="13.5" thickBot="1">
      <c r="G55" s="36" t="s">
        <v>12</v>
      </c>
      <c r="H55" s="29">
        <f>J50/1000</f>
        <v>1.9653803640857743</v>
      </c>
      <c r="I55" s="4"/>
      <c r="J55" s="34"/>
      <c r="K55" s="64" t="s">
        <v>17</v>
      </c>
      <c r="L55" s="64"/>
      <c r="M55" s="29">
        <f>J50/1000</f>
        <v>1.9653803640857743</v>
      </c>
      <c r="N55" s="35"/>
      <c r="P55" s="39"/>
      <c r="Q55" s="40"/>
      <c r="R55" s="40"/>
      <c r="S55" s="41"/>
      <c r="T55" s="40"/>
      <c r="U55" s="40"/>
      <c r="V55" s="42"/>
      <c r="W55" s="43"/>
    </row>
    <row r="56" spans="7:14" ht="12.75">
      <c r="G56" s="33"/>
      <c r="H56" s="47"/>
      <c r="I56" s="4"/>
      <c r="J56" s="34"/>
      <c r="K56" s="4"/>
      <c r="L56" s="4"/>
      <c r="M56" s="4"/>
      <c r="N56" s="35"/>
    </row>
    <row r="57" spans="7:14" ht="12.75">
      <c r="G57" s="36" t="s">
        <v>13</v>
      </c>
      <c r="H57" s="28">
        <f>H52*60/H53/H54*H55/1000</f>
        <v>106.4042624978222</v>
      </c>
      <c r="I57" s="38" t="s">
        <v>15</v>
      </c>
      <c r="J57" s="34"/>
      <c r="K57" s="64" t="s">
        <v>9</v>
      </c>
      <c r="L57" s="64"/>
      <c r="M57" s="28">
        <f>M52*1000/60/M55*M54*M53</f>
        <v>2349.5299354677336</v>
      </c>
      <c r="N57" s="35"/>
    </row>
    <row r="58" spans="7:14" ht="13.5" thickBot="1">
      <c r="G58" s="39"/>
      <c r="H58" s="40"/>
      <c r="I58" s="40"/>
      <c r="J58" s="41"/>
      <c r="K58" s="40"/>
      <c r="L58" s="40"/>
      <c r="M58" s="40"/>
      <c r="N58" s="43"/>
    </row>
  </sheetData>
  <mergeCells count="12">
    <mergeCell ref="K55:L55"/>
    <mergeCell ref="K57:L57"/>
    <mergeCell ref="T52:U52"/>
    <mergeCell ref="T54:U54"/>
    <mergeCell ref="K53:L53"/>
    <mergeCell ref="K54:L54"/>
    <mergeCell ref="H45:L45"/>
    <mergeCell ref="K52:L52"/>
    <mergeCell ref="Q45:U45"/>
    <mergeCell ref="T49:U49"/>
    <mergeCell ref="T50:U50"/>
    <mergeCell ref="T51:U51"/>
  </mergeCells>
  <printOptions/>
  <pageMargins left="0.7480314960629921" right="0.7480314960629921" top="0.3937007874015748" bottom="0.5511811023622047" header="0.1968503937007874" footer="0.15748031496062992"/>
  <pageSetup horizontalDpi="600" verticalDpi="600" orientation="landscape" paperSize="9" scale="73" r:id="rId2"/>
  <rowBreaks count="1" manualBreakCount="1">
    <brk id="43" max="255" man="1"/>
  </rowBreaks>
  <colBreaks count="2" manualBreakCount="2">
    <brk id="6" max="65535" man="1"/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GSE</dc:creator>
  <cp:keywords/>
  <dc:description/>
  <cp:lastModifiedBy>B</cp:lastModifiedBy>
  <cp:lastPrinted>2000-09-13T03:37:22Z</cp:lastPrinted>
  <dcterms:created xsi:type="dcterms:W3CDTF">2000-07-03T04:10:29Z</dcterms:created>
  <dcterms:modified xsi:type="dcterms:W3CDTF">2005-09-29T07:07:53Z</dcterms:modified>
  <cp:category/>
  <cp:version/>
  <cp:contentType/>
  <cp:contentStatus/>
</cp:coreProperties>
</file>